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995" windowHeight="10935" activeTab="0"/>
  </bookViews>
  <sheets>
    <sheet name="Отчет по закупкам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<sst xmlns="http://schemas.openxmlformats.org/spreadsheetml/2006/main" count="125" uniqueCount="38">
  <si>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УТВЕРЖДАЮ_______________________________</t>
  </si>
  <si>
    <t>Генеральный  директор ЗАО "ПОЛЕТ - ИНЖЕНЕР"</t>
  </si>
  <si>
    <t>№</t>
  </si>
  <si>
    <t>п/п</t>
  </si>
  <si>
    <t>результатам закуп-</t>
  </si>
  <si>
    <t>услуг</t>
  </si>
  <si>
    <t>ки  товаров, работ,</t>
  </si>
  <si>
    <t xml:space="preserve">Заключенных  по </t>
  </si>
  <si>
    <t>ки  у единственного</t>
  </si>
  <si>
    <t>поставщика</t>
  </si>
  <si>
    <t xml:space="preserve">(исполнителя, </t>
  </si>
  <si>
    <t>подрядчика)</t>
  </si>
  <si>
    <t>Отчет за январь</t>
  </si>
  <si>
    <t>кол-во</t>
  </si>
  <si>
    <t>договоров</t>
  </si>
  <si>
    <t>общая</t>
  </si>
  <si>
    <t>стоимость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</si>
  <si>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</si>
  <si>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</si>
  <si>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</si>
  <si>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</si>
  <si>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</si>
  <si>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шт.</t>
  </si>
  <si>
    <t>в тыс.руб.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</si>
  <si>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</si>
  <si>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</si>
  <si>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</si>
  <si>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</si>
  <si>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</si>
  <si>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 год</t>
  </si>
  <si>
    <t>1.</t>
  </si>
  <si>
    <t>2.</t>
  </si>
  <si>
    <t>ВСЕГО:</t>
  </si>
  <si>
    <t>Отчет за декабрь</t>
  </si>
  <si>
    <t>Е.Б. Ксенофонтов</t>
  </si>
  <si>
    <t xml:space="preserve">ОТЧЕТ О ЗАКУПКАХ ЗАО "ПОЛЕТ-ИНЖЕНЕР"  </t>
  </si>
  <si>
    <t>свыше 100 тыс. руб.</t>
  </si>
  <si>
    <t>о количестве и стоимости заключенных договоров в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</si>
</sst>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1" fontId="0" fillId="0" borderId="26" xfId="60" applyFont="1" applyBorder="1" applyAlignment="1">
      <alignment/>
    </xf>
    <xf numFmtId="171" fontId="0" fillId="0" borderId="31" xfId="60" applyFont="1" applyBorder="1" applyAlignment="1">
      <alignment/>
    </xf>
    <xf numFmtId="171" fontId="0" fillId="0" borderId="10" xfId="6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D1">
      <selection activeCell="X38" sqref="X38"/>
    </sheetView>
  </sheetViews>
  <sheetFormatPr defaultColWidth="9.00390625" defaultRowHeight="12.75"/>
  <cols>
    <col min="1" max="1" width="4.25390625" style="0" customWidth="1"/>
    <col min="3" max="3" width="8.625" style="0" customWidth="1"/>
    <col min="5" max="5" width="11.00390625" style="0" customWidth="1"/>
    <col min="7" max="7" width="11.00390625" style="0" customWidth="1"/>
    <col min="9" max="9" width="10.875" style="0" customWidth="1"/>
    <col min="11" max="11" width="11.00390625" style="0" customWidth="1"/>
    <col min="13" max="13" width="10.875" style="0" bestFit="1" customWidth="1"/>
    <col min="15" max="15" width="10.875" style="0" bestFit="1" customWidth="1"/>
    <col min="17" max="17" width="10.875" style="0" bestFit="1" customWidth="1"/>
    <col min="19" max="19" width="10.875" style="0" customWidth="1"/>
    <col min="21" max="21" width="11.625" style="0" customWidth="1"/>
    <col min="23" max="23" width="10.875" style="0" bestFit="1" customWidth="1"/>
    <col min="25" max="25" width="10.875" style="0" customWidth="1"/>
    <col min="27" max="27" width="11.125" style="0" customWidth="1"/>
    <col min="29" max="29" width="11.875" style="0" bestFit="1" customWidth="1"/>
  </cols>
  <sheetData>
    <row r="1" ht="12.75">
      <c r="X1" t="s">
        <v>0</v>
      </c>
    </row>
    <row r="2" ht="12.75">
      <c r="X2" t="s">
        <v>1</v>
      </c>
    </row>
    <row r="3" ht="12.75">
      <c r="X3" t="s">
        <v>34</v>
      </c>
    </row>
    <row r="5" spans="1:29" ht="12.75" customHeight="1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2.75" customHeight="1">
      <c r="A6" s="39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2.75" customHeight="1">
      <c r="A7" s="40" t="s">
        <v>36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9" ht="13.5" thickBot="1">
      <c r="A9" s="6"/>
      <c r="B9" s="1"/>
      <c r="C9" s="1"/>
      <c r="D9" s="37" t="s">
        <v>12</v>
      </c>
      <c r="E9" s="38"/>
      <c r="F9" s="37" t="s">
        <v>17</v>
      </c>
      <c r="G9" s="38"/>
      <c r="H9" s="37" t="s">
        <v>18</v>
      </c>
      <c r="I9" s="38"/>
      <c r="J9" s="37" t="s">
        <v>19</v>
      </c>
      <c r="K9" s="38"/>
      <c r="L9" s="37" t="s">
        <v>20</v>
      </c>
      <c r="M9" s="38"/>
      <c r="N9" s="37" t="s">
        <v>21</v>
      </c>
      <c r="O9" s="38"/>
      <c r="P9" s="37" t="s">
        <v>24</v>
      </c>
      <c r="Q9" s="38"/>
      <c r="R9" s="37" t="s">
        <v>25</v>
      </c>
      <c r="S9" s="38"/>
      <c r="T9" s="37" t="s">
        <v>26</v>
      </c>
      <c r="U9" s="38"/>
      <c r="V9" s="37" t="s">
        <v>27</v>
      </c>
      <c r="W9" s="38"/>
      <c r="X9" s="37" t="s">
        <v>28</v>
      </c>
      <c r="Y9" s="38"/>
      <c r="Z9" s="37" t="s">
        <v>33</v>
      </c>
      <c r="AA9" s="38"/>
      <c r="AB9" s="41" t="s">
        <v>29</v>
      </c>
      <c r="AC9" s="42"/>
    </row>
    <row r="10" spans="1:29" ht="12.75">
      <c r="A10" s="7" t="s">
        <v>2</v>
      </c>
      <c r="B10" s="1"/>
      <c r="C10" s="1"/>
      <c r="D10" s="30" t="s">
        <v>13</v>
      </c>
      <c r="E10" s="30" t="s">
        <v>15</v>
      </c>
      <c r="F10" s="30" t="s">
        <v>13</v>
      </c>
      <c r="G10" s="30" t="s">
        <v>15</v>
      </c>
      <c r="H10" s="30" t="s">
        <v>13</v>
      </c>
      <c r="I10" s="30" t="s">
        <v>15</v>
      </c>
      <c r="J10" s="30" t="s">
        <v>13</v>
      </c>
      <c r="K10" s="30" t="s">
        <v>15</v>
      </c>
      <c r="L10" s="30" t="s">
        <v>13</v>
      </c>
      <c r="M10" s="30" t="s">
        <v>15</v>
      </c>
      <c r="N10" s="30" t="s">
        <v>13</v>
      </c>
      <c r="O10" s="30" t="s">
        <v>15</v>
      </c>
      <c r="P10" s="30" t="s">
        <v>13</v>
      </c>
      <c r="Q10" s="30" t="s">
        <v>15</v>
      </c>
      <c r="R10" s="30" t="s">
        <v>13</v>
      </c>
      <c r="S10" s="30" t="s">
        <v>15</v>
      </c>
      <c r="T10" s="30" t="s">
        <v>13</v>
      </c>
      <c r="U10" s="30" t="s">
        <v>15</v>
      </c>
      <c r="V10" s="30" t="s">
        <v>13</v>
      </c>
      <c r="W10" s="30" t="s">
        <v>15</v>
      </c>
      <c r="X10" s="30" t="s">
        <v>13</v>
      </c>
      <c r="Y10" s="30" t="s">
        <v>15</v>
      </c>
      <c r="Z10" s="30" t="s">
        <v>13</v>
      </c>
      <c r="AA10" s="30" t="s">
        <v>15</v>
      </c>
      <c r="AB10" s="30" t="s">
        <v>13</v>
      </c>
      <c r="AC10" s="30" t="s">
        <v>15</v>
      </c>
    </row>
    <row r="11" spans="1:29" ht="12.75">
      <c r="A11" s="7" t="s">
        <v>3</v>
      </c>
      <c r="B11" s="1"/>
      <c r="C11" s="1"/>
      <c r="D11" s="31" t="s">
        <v>14</v>
      </c>
      <c r="E11" s="31" t="s">
        <v>16</v>
      </c>
      <c r="F11" s="31" t="s">
        <v>14</v>
      </c>
      <c r="G11" s="31" t="s">
        <v>16</v>
      </c>
      <c r="H11" s="31" t="s">
        <v>14</v>
      </c>
      <c r="I11" s="31" t="s">
        <v>16</v>
      </c>
      <c r="J11" s="31" t="s">
        <v>14</v>
      </c>
      <c r="K11" s="31" t="s">
        <v>16</v>
      </c>
      <c r="L11" s="31" t="s">
        <v>14</v>
      </c>
      <c r="M11" s="31" t="s">
        <v>16</v>
      </c>
      <c r="N11" s="31" t="s">
        <v>14</v>
      </c>
      <c r="O11" s="31" t="s">
        <v>16</v>
      </c>
      <c r="P11" s="31" t="s">
        <v>14</v>
      </c>
      <c r="Q11" s="31" t="s">
        <v>16</v>
      </c>
      <c r="R11" s="31" t="s">
        <v>14</v>
      </c>
      <c r="S11" s="31" t="s">
        <v>16</v>
      </c>
      <c r="T11" s="31" t="s">
        <v>14</v>
      </c>
      <c r="U11" s="31" t="s">
        <v>16</v>
      </c>
      <c r="V11" s="31" t="s">
        <v>14</v>
      </c>
      <c r="W11" s="31" t="s">
        <v>16</v>
      </c>
      <c r="X11" s="31" t="s">
        <v>14</v>
      </c>
      <c r="Y11" s="31" t="s">
        <v>16</v>
      </c>
      <c r="Z11" s="31" t="s">
        <v>14</v>
      </c>
      <c r="AA11" s="31" t="s">
        <v>16</v>
      </c>
      <c r="AB11" s="31" t="s">
        <v>14</v>
      </c>
      <c r="AC11" s="31" t="s">
        <v>16</v>
      </c>
    </row>
    <row r="12" spans="1:29" ht="13.5" thickBot="1">
      <c r="A12" s="8"/>
      <c r="B12" s="5"/>
      <c r="C12" s="1"/>
      <c r="D12" s="32"/>
      <c r="E12" s="33" t="s">
        <v>14</v>
      </c>
      <c r="F12" s="32"/>
      <c r="G12" s="33" t="s">
        <v>14</v>
      </c>
      <c r="H12" s="32"/>
      <c r="I12" s="33" t="s">
        <v>14</v>
      </c>
      <c r="J12" s="32"/>
      <c r="K12" s="33" t="s">
        <v>14</v>
      </c>
      <c r="L12" s="32"/>
      <c r="M12" s="33" t="s">
        <v>14</v>
      </c>
      <c r="N12" s="32"/>
      <c r="O12" s="33" t="s">
        <v>14</v>
      </c>
      <c r="P12" s="32"/>
      <c r="Q12" s="33" t="s">
        <v>14</v>
      </c>
      <c r="R12" s="32"/>
      <c r="S12" s="33" t="s">
        <v>14</v>
      </c>
      <c r="T12" s="32"/>
      <c r="U12" s="33" t="s">
        <v>14</v>
      </c>
      <c r="V12" s="32"/>
      <c r="W12" s="33" t="s">
        <v>14</v>
      </c>
      <c r="X12" s="32"/>
      <c r="Y12" s="33" t="s">
        <v>14</v>
      </c>
      <c r="Z12" s="32"/>
      <c r="AA12" s="33" t="s">
        <v>14</v>
      </c>
      <c r="AB12" s="32"/>
      <c r="AC12" s="33" t="s">
        <v>14</v>
      </c>
    </row>
    <row r="13" spans="1:29" ht="13.5" thickBot="1">
      <c r="A13" s="9"/>
      <c r="B13" s="9"/>
      <c r="C13" s="10"/>
      <c r="D13" s="34" t="s">
        <v>22</v>
      </c>
      <c r="E13" s="34" t="s">
        <v>23</v>
      </c>
      <c r="F13" s="34" t="s">
        <v>22</v>
      </c>
      <c r="G13" s="34" t="s">
        <v>23</v>
      </c>
      <c r="H13" s="34" t="s">
        <v>22</v>
      </c>
      <c r="I13" s="34" t="s">
        <v>23</v>
      </c>
      <c r="J13" s="34" t="s">
        <v>22</v>
      </c>
      <c r="K13" s="34" t="s">
        <v>23</v>
      </c>
      <c r="L13" s="34" t="s">
        <v>22</v>
      </c>
      <c r="M13" s="34" t="s">
        <v>23</v>
      </c>
      <c r="N13" s="34" t="s">
        <v>22</v>
      </c>
      <c r="O13" s="34" t="s">
        <v>23</v>
      </c>
      <c r="P13" s="34" t="s">
        <v>22</v>
      </c>
      <c r="Q13" s="34" t="s">
        <v>23</v>
      </c>
      <c r="R13" s="34" t="s">
        <v>22</v>
      </c>
      <c r="S13" s="34" t="s">
        <v>23</v>
      </c>
      <c r="T13" s="34" t="s">
        <v>22</v>
      </c>
      <c r="U13" s="34" t="s">
        <v>23</v>
      </c>
      <c r="V13" s="34" t="s">
        <v>22</v>
      </c>
      <c r="W13" s="34" t="s">
        <v>23</v>
      </c>
      <c r="X13" s="34" t="s">
        <v>22</v>
      </c>
      <c r="Y13" s="34" t="s">
        <v>23</v>
      </c>
      <c r="Z13" s="34" t="s">
        <v>22</v>
      </c>
      <c r="AA13" s="34" t="s">
        <v>23</v>
      </c>
      <c r="AB13" s="34" t="s">
        <v>22</v>
      </c>
      <c r="AC13" s="34" t="s">
        <v>23</v>
      </c>
    </row>
    <row r="14" spans="1:29" ht="12.75">
      <c r="A14" s="6"/>
      <c r="B14" s="12"/>
      <c r="C14" s="12"/>
      <c r="D14" s="11"/>
      <c r="E14" s="19"/>
      <c r="F14" s="12"/>
      <c r="G14" s="19"/>
      <c r="H14" s="11"/>
      <c r="I14" s="19"/>
      <c r="J14" s="12"/>
      <c r="K14" s="19"/>
      <c r="L14" s="11"/>
      <c r="M14" s="19"/>
      <c r="N14" s="12"/>
      <c r="O14" s="19"/>
      <c r="P14" s="11"/>
      <c r="Q14" s="19"/>
      <c r="R14" s="11"/>
      <c r="S14" s="19"/>
      <c r="T14" s="12"/>
      <c r="U14" s="19"/>
      <c r="V14" s="11"/>
      <c r="W14" s="19"/>
      <c r="X14" s="12"/>
      <c r="Y14" s="19"/>
      <c r="Z14" s="11"/>
      <c r="AA14" s="19"/>
      <c r="AB14" s="12"/>
      <c r="AC14" s="19"/>
    </row>
    <row r="15" spans="1:29" ht="12.75">
      <c r="A15" s="8"/>
      <c r="B15" s="1" t="s">
        <v>7</v>
      </c>
      <c r="C15" s="1"/>
      <c r="D15" s="14"/>
      <c r="E15" s="20"/>
      <c r="F15" s="1"/>
      <c r="G15" s="20"/>
      <c r="H15" s="14"/>
      <c r="I15" s="20"/>
      <c r="J15" s="1"/>
      <c r="K15" s="20"/>
      <c r="L15" s="14"/>
      <c r="M15" s="20"/>
      <c r="N15" s="1"/>
      <c r="O15" s="20"/>
      <c r="P15" s="14"/>
      <c r="Q15" s="20"/>
      <c r="R15" s="14"/>
      <c r="S15" s="20"/>
      <c r="T15" s="1"/>
      <c r="U15" s="20"/>
      <c r="V15" s="14"/>
      <c r="W15" s="20"/>
      <c r="X15" s="1"/>
      <c r="Y15" s="20"/>
      <c r="Z15" s="14"/>
      <c r="AA15" s="20"/>
      <c r="AB15" s="1"/>
      <c r="AC15" s="20"/>
    </row>
    <row r="16" spans="1:29" ht="12.75">
      <c r="A16" s="8" t="s">
        <v>30</v>
      </c>
      <c r="B16" s="1" t="s">
        <v>4</v>
      </c>
      <c r="C16" s="1"/>
      <c r="D16" s="18"/>
      <c r="E16" s="21"/>
      <c r="F16" s="2"/>
      <c r="G16" s="21"/>
      <c r="H16" s="18"/>
      <c r="I16" s="21"/>
      <c r="J16" s="2"/>
      <c r="K16" s="21"/>
      <c r="L16" s="18"/>
      <c r="M16" s="21"/>
      <c r="N16" s="2"/>
      <c r="O16" s="21"/>
      <c r="P16" s="18"/>
      <c r="Q16" s="21"/>
      <c r="R16" s="18"/>
      <c r="S16" s="21"/>
      <c r="T16" s="2"/>
      <c r="U16" s="21"/>
      <c r="V16" s="18"/>
      <c r="W16" s="21"/>
      <c r="X16" s="2"/>
      <c r="Y16" s="21"/>
      <c r="Z16" s="18"/>
      <c r="AA16" s="21"/>
      <c r="AB16" s="2">
        <f>D16+F16+H16+J16+L16+N16+P16+R16+T16+V16+X16+Z16</f>
        <v>0</v>
      </c>
      <c r="AC16" s="27">
        <f>E16+G16+I16+K16+M16+O16+Q16+S16+U16+W16+Y16+AA16</f>
        <v>0</v>
      </c>
    </row>
    <row r="17" spans="1:29" ht="12.75">
      <c r="A17" s="8"/>
      <c r="B17" s="1" t="s">
        <v>6</v>
      </c>
      <c r="C17" s="1"/>
      <c r="D17" s="14"/>
      <c r="E17" s="20"/>
      <c r="F17" s="1"/>
      <c r="G17" s="20"/>
      <c r="H17" s="14"/>
      <c r="I17" s="20"/>
      <c r="J17" s="1"/>
      <c r="K17" s="20"/>
      <c r="L17" s="14"/>
      <c r="M17" s="20"/>
      <c r="N17" s="1"/>
      <c r="O17" s="20"/>
      <c r="P17" s="14"/>
      <c r="Q17" s="20"/>
      <c r="R17" s="14"/>
      <c r="S17" s="20"/>
      <c r="T17" s="1"/>
      <c r="U17" s="20"/>
      <c r="V17" s="14"/>
      <c r="W17" s="20"/>
      <c r="X17" s="1"/>
      <c r="Y17" s="20"/>
      <c r="Z17" s="14"/>
      <c r="AA17" s="20"/>
      <c r="AB17" s="1"/>
      <c r="AC17" s="20"/>
    </row>
    <row r="18" spans="1:29" ht="13.5" thickBot="1">
      <c r="A18" s="3"/>
      <c r="B18" s="16" t="s">
        <v>5</v>
      </c>
      <c r="C18" s="4"/>
      <c r="D18" s="15"/>
      <c r="E18" s="22"/>
      <c r="F18" s="4"/>
      <c r="G18" s="22"/>
      <c r="H18" s="15"/>
      <c r="I18" s="22"/>
      <c r="J18" s="4"/>
      <c r="K18" s="22"/>
      <c r="L18" s="15"/>
      <c r="M18" s="22"/>
      <c r="N18" s="4"/>
      <c r="O18" s="22"/>
      <c r="P18" s="15"/>
      <c r="Q18" s="22"/>
      <c r="R18" s="15"/>
      <c r="S18" s="22"/>
      <c r="T18" s="4"/>
      <c r="U18" s="22"/>
      <c r="V18" s="15"/>
      <c r="W18" s="22"/>
      <c r="X18" s="4"/>
      <c r="Y18" s="22"/>
      <c r="Z18" s="15"/>
      <c r="AA18" s="22"/>
      <c r="AB18" s="4"/>
      <c r="AC18" s="22"/>
    </row>
    <row r="19" spans="1:29" ht="12.75">
      <c r="A19" s="6"/>
      <c r="B19" s="12"/>
      <c r="C19" s="12"/>
      <c r="D19" s="11"/>
      <c r="E19" s="19"/>
      <c r="F19" s="12"/>
      <c r="G19" s="19"/>
      <c r="H19" s="11"/>
      <c r="I19" s="19"/>
      <c r="J19" s="12"/>
      <c r="K19" s="19"/>
      <c r="L19" s="11"/>
      <c r="M19" s="19"/>
      <c r="N19" s="12"/>
      <c r="O19" s="19"/>
      <c r="P19" s="11"/>
      <c r="Q19" s="19"/>
      <c r="R19" s="11"/>
      <c r="S19" s="19"/>
      <c r="T19" s="12"/>
      <c r="U19" s="19"/>
      <c r="V19" s="11"/>
      <c r="W19" s="19"/>
      <c r="X19" s="12"/>
      <c r="Y19" s="19"/>
      <c r="Z19" s="11"/>
      <c r="AA19" s="19"/>
      <c r="AB19" s="12"/>
      <c r="AC19" s="19"/>
    </row>
    <row r="20" spans="1:29" ht="12.75">
      <c r="A20" s="8"/>
      <c r="B20" s="1" t="s">
        <v>7</v>
      </c>
      <c r="C20" s="1"/>
      <c r="D20" s="14"/>
      <c r="E20" s="20"/>
      <c r="F20" s="1"/>
      <c r="G20" s="20"/>
      <c r="H20" s="14"/>
      <c r="I20" s="20"/>
      <c r="J20" s="1"/>
      <c r="K20" s="20"/>
      <c r="L20" s="14"/>
      <c r="M20" s="20"/>
      <c r="N20" s="1"/>
      <c r="O20" s="20"/>
      <c r="P20" s="14"/>
      <c r="Q20" s="20"/>
      <c r="R20" s="14"/>
      <c r="S20" s="20"/>
      <c r="T20" s="1"/>
      <c r="U20" s="20"/>
      <c r="V20" s="14"/>
      <c r="W20" s="20"/>
      <c r="X20" s="1"/>
      <c r="Y20" s="20"/>
      <c r="Z20" s="14"/>
      <c r="AA20" s="20"/>
      <c r="AB20" s="1"/>
      <c r="AC20" s="20"/>
    </row>
    <row r="21" spans="1:29" ht="12.75">
      <c r="A21" s="8"/>
      <c r="B21" s="1" t="s">
        <v>4</v>
      </c>
      <c r="C21" s="1"/>
      <c r="D21" s="14"/>
      <c r="E21" s="20"/>
      <c r="F21" s="1"/>
      <c r="G21" s="20"/>
      <c r="H21" s="14"/>
      <c r="I21" s="20"/>
      <c r="J21" s="1"/>
      <c r="K21" s="20"/>
      <c r="L21" s="14"/>
      <c r="M21" s="20"/>
      <c r="N21" s="1"/>
      <c r="O21" s="20"/>
      <c r="P21" s="14"/>
      <c r="Q21" s="20"/>
      <c r="R21" s="14"/>
      <c r="S21" s="20"/>
      <c r="T21" s="1"/>
      <c r="U21" s="20"/>
      <c r="V21" s="14"/>
      <c r="W21" s="20"/>
      <c r="X21" s="1"/>
      <c r="Y21" s="20"/>
      <c r="Z21" s="14"/>
      <c r="AA21" s="20"/>
      <c r="AB21" s="1"/>
      <c r="AC21" s="20"/>
    </row>
    <row r="22" spans="1:29" ht="12.75">
      <c r="A22" s="8" t="s">
        <v>31</v>
      </c>
      <c r="B22" s="1" t="s">
        <v>8</v>
      </c>
      <c r="C22" s="1"/>
      <c r="D22" s="18">
        <v>9</v>
      </c>
      <c r="E22" s="27">
        <f>5434.50845</f>
        <v>5434.50845</v>
      </c>
      <c r="F22" s="2">
        <v>8</v>
      </c>
      <c r="G22" s="27">
        <f>4816.02611</f>
        <v>4816.02611</v>
      </c>
      <c r="H22" s="18">
        <v>6</v>
      </c>
      <c r="I22" s="27">
        <f>2749.07778</f>
        <v>2749.07778</v>
      </c>
      <c r="J22" s="2">
        <v>8</v>
      </c>
      <c r="K22" s="27">
        <f>2309.20769</f>
        <v>2309.20769</v>
      </c>
      <c r="L22" s="18">
        <v>7</v>
      </c>
      <c r="M22" s="27">
        <f>2955.30979</f>
        <v>2955.30979</v>
      </c>
      <c r="N22" s="2">
        <v>2</v>
      </c>
      <c r="O22" s="27">
        <f>699.17597</f>
        <v>699.17597</v>
      </c>
      <c r="P22" s="18">
        <v>6</v>
      </c>
      <c r="Q22" s="27">
        <f>1614.22931</f>
        <v>1614.22931</v>
      </c>
      <c r="R22" s="18">
        <v>6</v>
      </c>
      <c r="S22" s="27">
        <f>1637.80879</f>
        <v>1637.80879</v>
      </c>
      <c r="T22" s="2">
        <v>5</v>
      </c>
      <c r="U22" s="27">
        <f>1569.73064</f>
        <v>1569.73064</v>
      </c>
      <c r="V22" s="18">
        <v>6</v>
      </c>
      <c r="W22" s="27">
        <f>1707.2711</f>
        <v>1707.2711</v>
      </c>
      <c r="X22" s="2">
        <v>12</v>
      </c>
      <c r="Y22" s="27">
        <f>4414.45285</f>
        <v>4414.45285</v>
      </c>
      <c r="Z22" s="18">
        <v>10</v>
      </c>
      <c r="AA22" s="27">
        <f>4080.13862</f>
        <v>4080.13862</v>
      </c>
      <c r="AB22" s="2">
        <f>D22+F22+H22+J22+L22+N22+P22+R22+T22+V22+X22+Z22</f>
        <v>85</v>
      </c>
      <c r="AC22" s="27">
        <f>E22+G22+I22+K22+M22+O22+Q22+S22+U22+W22+Y22+AA22</f>
        <v>33986.937099999996</v>
      </c>
    </row>
    <row r="23" spans="1:29" ht="12.75">
      <c r="A23" s="8"/>
      <c r="B23" s="5" t="s">
        <v>9</v>
      </c>
      <c r="C23" s="1"/>
      <c r="D23" s="14"/>
      <c r="E23" s="20"/>
      <c r="F23" s="1"/>
      <c r="G23" s="20"/>
      <c r="H23" s="14"/>
      <c r="I23" s="20"/>
      <c r="J23" s="1"/>
      <c r="K23" s="20"/>
      <c r="L23" s="14"/>
      <c r="M23" s="20"/>
      <c r="N23" s="1"/>
      <c r="O23" s="23"/>
      <c r="P23" s="14"/>
      <c r="Q23" s="20"/>
      <c r="R23" s="14"/>
      <c r="S23" s="20"/>
      <c r="T23" s="1"/>
      <c r="U23" s="20"/>
      <c r="V23" s="14"/>
      <c r="W23" s="20"/>
      <c r="X23" s="1"/>
      <c r="Y23" s="20"/>
      <c r="Z23" s="14"/>
      <c r="AA23" s="20"/>
      <c r="AB23" s="1"/>
      <c r="AC23" s="20"/>
    </row>
    <row r="24" spans="1:29" ht="12.75">
      <c r="A24" s="8"/>
      <c r="B24" s="5" t="s">
        <v>10</v>
      </c>
      <c r="C24" s="1"/>
      <c r="D24" s="14"/>
      <c r="E24" s="20"/>
      <c r="F24" s="1"/>
      <c r="G24" s="20"/>
      <c r="H24" s="14"/>
      <c r="I24" s="20"/>
      <c r="J24" s="1"/>
      <c r="K24" s="20"/>
      <c r="L24" s="14"/>
      <c r="M24" s="20"/>
      <c r="N24" s="1"/>
      <c r="O24" s="20"/>
      <c r="P24" s="14"/>
      <c r="Q24" s="20"/>
      <c r="R24" s="14"/>
      <c r="S24" s="20"/>
      <c r="T24" s="1"/>
      <c r="U24" s="20"/>
      <c r="V24" s="14"/>
      <c r="W24" s="20"/>
      <c r="X24" s="1"/>
      <c r="Y24" s="20"/>
      <c r="Z24" s="14"/>
      <c r="AA24" s="20"/>
      <c r="AB24" s="1"/>
      <c r="AC24" s="20"/>
    </row>
    <row r="25" spans="1:29" ht="13.5" thickBot="1">
      <c r="A25" s="3"/>
      <c r="B25" s="16" t="s">
        <v>11</v>
      </c>
      <c r="C25" s="4"/>
      <c r="D25" s="15"/>
      <c r="E25" s="22"/>
      <c r="F25" s="4"/>
      <c r="G25" s="22"/>
      <c r="H25" s="15"/>
      <c r="I25" s="22"/>
      <c r="J25" s="4"/>
      <c r="K25" s="22"/>
      <c r="L25" s="15"/>
      <c r="M25" s="22"/>
      <c r="N25" s="4"/>
      <c r="O25" s="22"/>
      <c r="P25" s="15"/>
      <c r="Q25" s="22"/>
      <c r="R25" s="15"/>
      <c r="S25" s="22"/>
      <c r="T25" s="4"/>
      <c r="U25" s="22"/>
      <c r="V25" s="15"/>
      <c r="W25" s="22"/>
      <c r="X25" s="4"/>
      <c r="Y25" s="22"/>
      <c r="Z25" s="15"/>
      <c r="AA25" s="22"/>
      <c r="AB25" s="4"/>
      <c r="AC25" s="22"/>
    </row>
    <row r="26" spans="1:29" ht="12.75">
      <c r="A26" s="6"/>
      <c r="B26" s="12"/>
      <c r="C26" s="12"/>
      <c r="D26" s="24"/>
      <c r="E26" s="13"/>
      <c r="F26" s="24"/>
      <c r="G26" s="12"/>
      <c r="H26" s="24"/>
      <c r="I26" s="13"/>
      <c r="J26" s="24"/>
      <c r="K26" s="12"/>
      <c r="L26" s="24"/>
      <c r="M26" s="13"/>
      <c r="N26" s="24"/>
      <c r="O26" s="13"/>
      <c r="P26" s="24"/>
      <c r="Q26" s="13"/>
      <c r="R26" s="24"/>
      <c r="S26" s="12"/>
      <c r="T26" s="24"/>
      <c r="U26" s="13"/>
      <c r="V26" s="24"/>
      <c r="W26" s="12"/>
      <c r="X26" s="24"/>
      <c r="Y26" s="13"/>
      <c r="Z26" s="24"/>
      <c r="AA26" s="12"/>
      <c r="AB26" s="24"/>
      <c r="AC26" s="13"/>
    </row>
    <row r="27" spans="1:29" ht="12.75">
      <c r="A27" s="8"/>
      <c r="B27" s="35" t="s">
        <v>32</v>
      </c>
      <c r="C27" s="36"/>
      <c r="D27" s="26">
        <f aca="true" t="shared" si="0" ref="D27:AC27">D16+D22</f>
        <v>9</v>
      </c>
      <c r="E27" s="28">
        <f t="shared" si="0"/>
        <v>5434.50845</v>
      </c>
      <c r="F27" s="26">
        <f t="shared" si="0"/>
        <v>8</v>
      </c>
      <c r="G27" s="29">
        <f t="shared" si="0"/>
        <v>4816.02611</v>
      </c>
      <c r="H27" s="26">
        <f t="shared" si="0"/>
        <v>6</v>
      </c>
      <c r="I27" s="28">
        <f t="shared" si="0"/>
        <v>2749.07778</v>
      </c>
      <c r="J27" s="26">
        <f t="shared" si="0"/>
        <v>8</v>
      </c>
      <c r="K27" s="29">
        <f t="shared" si="0"/>
        <v>2309.20769</v>
      </c>
      <c r="L27" s="26">
        <f t="shared" si="0"/>
        <v>7</v>
      </c>
      <c r="M27" s="28">
        <f t="shared" si="0"/>
        <v>2955.30979</v>
      </c>
      <c r="N27" s="26">
        <f t="shared" si="0"/>
        <v>2</v>
      </c>
      <c r="O27" s="28">
        <f t="shared" si="0"/>
        <v>699.17597</v>
      </c>
      <c r="P27" s="26">
        <f t="shared" si="0"/>
        <v>6</v>
      </c>
      <c r="Q27" s="28">
        <f t="shared" si="0"/>
        <v>1614.22931</v>
      </c>
      <c r="R27" s="26">
        <f t="shared" si="0"/>
        <v>6</v>
      </c>
      <c r="S27" s="29">
        <f t="shared" si="0"/>
        <v>1637.80879</v>
      </c>
      <c r="T27" s="26">
        <f t="shared" si="0"/>
        <v>5</v>
      </c>
      <c r="U27" s="28">
        <f t="shared" si="0"/>
        <v>1569.73064</v>
      </c>
      <c r="V27" s="26">
        <f t="shared" si="0"/>
        <v>6</v>
      </c>
      <c r="W27" s="29">
        <f t="shared" si="0"/>
        <v>1707.2711</v>
      </c>
      <c r="X27" s="26">
        <f t="shared" si="0"/>
        <v>12</v>
      </c>
      <c r="Y27" s="28">
        <f t="shared" si="0"/>
        <v>4414.45285</v>
      </c>
      <c r="Z27" s="26">
        <f t="shared" si="0"/>
        <v>10</v>
      </c>
      <c r="AA27" s="29">
        <f t="shared" si="0"/>
        <v>4080.13862</v>
      </c>
      <c r="AB27" s="26">
        <f t="shared" si="0"/>
        <v>85</v>
      </c>
      <c r="AC27" s="28">
        <f t="shared" si="0"/>
        <v>33986.937099999996</v>
      </c>
    </row>
    <row r="28" spans="1:29" ht="13.5" thickBot="1">
      <c r="A28" s="3"/>
      <c r="B28" s="4"/>
      <c r="C28" s="4"/>
      <c r="D28" s="25"/>
      <c r="E28" s="17"/>
      <c r="F28" s="25"/>
      <c r="G28" s="4"/>
      <c r="H28" s="25"/>
      <c r="I28" s="17"/>
      <c r="J28" s="25"/>
      <c r="K28" s="4"/>
      <c r="L28" s="25"/>
      <c r="M28" s="17"/>
      <c r="N28" s="25"/>
      <c r="O28" s="17"/>
      <c r="P28" s="25"/>
      <c r="Q28" s="17"/>
      <c r="R28" s="25"/>
      <c r="S28" s="4"/>
      <c r="T28" s="25"/>
      <c r="U28" s="17"/>
      <c r="V28" s="25"/>
      <c r="W28" s="4"/>
      <c r="X28" s="25"/>
      <c r="Y28" s="17"/>
      <c r="Z28" s="25"/>
      <c r="AA28" s="4"/>
      <c r="AB28" s="25"/>
      <c r="AC28" s="17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17">
    <mergeCell ref="A5:AC5"/>
    <mergeCell ref="A6:AC6"/>
    <mergeCell ref="A7:AC7"/>
    <mergeCell ref="AB9:AC9"/>
    <mergeCell ref="P9:Q9"/>
    <mergeCell ref="R9:S9"/>
    <mergeCell ref="T9:U9"/>
    <mergeCell ref="B27:C27"/>
    <mergeCell ref="V9:W9"/>
    <mergeCell ref="X9:Y9"/>
    <mergeCell ref="Z9:AA9"/>
    <mergeCell ref="D9:E9"/>
    <mergeCell ref="F9:G9"/>
    <mergeCell ref="H9:I9"/>
    <mergeCell ref="J9:K9"/>
    <mergeCell ref="L9:M9"/>
    <mergeCell ref="N9:O9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2017-10-12T13:55:34Z</cp:lastPrinted>
  <dcterms:created xsi:type="dcterms:W3CDTF">2012-04-13T08:03:23Z</dcterms:created>
  <dcterms:modified xsi:type="dcterms:W3CDTF">2017-10-18T08:02:06Z</dcterms:modified>
  <cp:category/>
  <cp:version/>
  <cp:contentType/>
  <cp:contentStatus/>
</cp:coreProperties>
</file>