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<sst xmlns="http://schemas.openxmlformats.org/spreadsheetml/2006/main" count="416" uniqueCount="116">
  <si>
    <t xml:space="preserve">ПЛАН  ЗАКУПОК  ТОВАРОВ РАБОТ, УСЛУГ   НА  </t>
  </si>
  <si>
    <t>год</t>
  </si>
  <si>
    <t>(на  ______________период)</t>
  </si>
  <si>
    <t>НАИМЕНОВАНИЕ  ЗАКАЗЧИКА</t>
  </si>
  <si>
    <t>ТЕЛЕФОН  ЗАКАЗЧИКА</t>
  </si>
  <si>
    <t>ИНН</t>
  </si>
  <si>
    <t>КПП</t>
  </si>
  <si>
    <t>ОКАТО</t>
  </si>
  <si>
    <t>АДРЕС  МЕСТОНАХОЖДЕНИЯ  ЗАКАЗЧИКА</t>
  </si>
  <si>
    <t>ЭЛЕКТРОННАЯ  ПОЧТА  ЗАКАЗЧИКА</t>
  </si>
  <si>
    <t>ЗАО "ПОЛЕТ - ИНЖЕНЕР"</t>
  </si>
  <si>
    <t>109147, г.Москва, ул.Марксистская, 34</t>
  </si>
  <si>
    <t>8(495) 911-27-94</t>
  </si>
  <si>
    <t>Предмет  договора</t>
  </si>
  <si>
    <t>Единица  измерения</t>
  </si>
  <si>
    <t>УСЛОВИЯ  ДОГОВОРА</t>
  </si>
  <si>
    <t>да/нет</t>
  </si>
  <si>
    <t>в том числе с разбивкой   по  кварталам</t>
  </si>
  <si>
    <t>1 квартал</t>
  </si>
  <si>
    <t>2 квартал</t>
  </si>
  <si>
    <t>3 квартал</t>
  </si>
  <si>
    <t>4 квартал</t>
  </si>
  <si>
    <t>наименование</t>
  </si>
  <si>
    <t>Аренда  помещений</t>
  </si>
  <si>
    <t>производственные</t>
  </si>
  <si>
    <t>тыс.руб.</t>
  </si>
  <si>
    <t>г.Москва</t>
  </si>
  <si>
    <t>ПрмЗ</t>
  </si>
  <si>
    <t>нет</t>
  </si>
  <si>
    <t>Экспертиза, расчет НТП</t>
  </si>
  <si>
    <t>Услуги экпертные</t>
  </si>
  <si>
    <t>Приобретение Эл.энергии  для  собственных  нужд</t>
  </si>
  <si>
    <t>Трансформаторное масло</t>
  </si>
  <si>
    <t>Проверка и испытание силовых  трансформаторов</t>
  </si>
  <si>
    <t>Химический  анализ Трансформаторного масла</t>
  </si>
  <si>
    <t>Канцелярские  товары и принадлежности</t>
  </si>
  <si>
    <t>Услуги  связи</t>
  </si>
  <si>
    <t xml:space="preserve">Вспомогательные транспортные  услуги </t>
  </si>
  <si>
    <t>Консультац.услуги по  програмному обеспечению</t>
  </si>
  <si>
    <t>Консульт.услуги по информац.обеспечению</t>
  </si>
  <si>
    <t>Услуги по уборке внутренних помещений</t>
  </si>
  <si>
    <t>Услуги по охране здоровья</t>
  </si>
  <si>
    <t>Обязательные медосмотры</t>
  </si>
  <si>
    <t>7440000, 7492080</t>
  </si>
  <si>
    <t>УТВЕРЖДАЮ:</t>
  </si>
  <si>
    <t>Ревизия, ремонт,наладка  электрооборудования</t>
  </si>
  <si>
    <t>Диагностика и тест.электрооборудования</t>
  </si>
  <si>
    <t>Услуги по страхованию  имущества</t>
  </si>
  <si>
    <t>Тепловая  энергия</t>
  </si>
  <si>
    <t>Теплоноситель</t>
  </si>
  <si>
    <t>Водоснабжение</t>
  </si>
  <si>
    <t>Теплоснабжение</t>
  </si>
  <si>
    <t>Сброс загрязняющих веществ в составе сточных вод</t>
  </si>
  <si>
    <t>Прием и транспортировка поверхностных сточных вод(ливнесок)</t>
  </si>
  <si>
    <t xml:space="preserve">Расходные  материалы  для производства ремонтных эл.техн.работ </t>
  </si>
  <si>
    <t>Расходные материалы для произ-ва ремонтных теплосан.техн.работ</t>
  </si>
  <si>
    <t>Услуги по ремонту внешних канализац.колодцев</t>
  </si>
  <si>
    <t>Услуги по прочистке и промывке фекальной канализации</t>
  </si>
  <si>
    <t>Услуги по ремонту внешних ливневых колодцев</t>
  </si>
  <si>
    <t>Услуги по прочистке и промывке ливневой  канализации</t>
  </si>
  <si>
    <t>Услуги по утилизации отходов</t>
  </si>
  <si>
    <t>Высоковольтные  испытания</t>
  </si>
  <si>
    <t>Ревизия и наладка Системы защиты отопления (ЦТП)</t>
  </si>
  <si>
    <t>Поверка измерительных устройств теплоснабжения (ЦТП)</t>
  </si>
  <si>
    <t>Ревизия и ремонт автоматики отопления (ЦТП и ИТП)</t>
  </si>
  <si>
    <t>Ревизия и ремонт автоматики ГВС (ЦТП и ИТП)</t>
  </si>
  <si>
    <t>Одежда и обувь рабочая</t>
  </si>
  <si>
    <t>1816000, 1920000</t>
  </si>
  <si>
    <t>Мыло,и моющие,чистящие средства</t>
  </si>
  <si>
    <t>Повышение квалификации</t>
  </si>
  <si>
    <t>Услуги по мытью  окон</t>
  </si>
  <si>
    <t>Испытание трубопроводов на прочность и герметичность</t>
  </si>
  <si>
    <t>Пополнение  аптечек на рабочих местах</t>
  </si>
  <si>
    <t>Услуги банка</t>
  </si>
  <si>
    <t>Природоохранные мероприятия</t>
  </si>
  <si>
    <t>Услуги почтовой связи</t>
  </si>
  <si>
    <t xml:space="preserve">Ревизия и наладка оборудования по ХВС </t>
  </si>
  <si>
    <t>Ревизия,наладка и ремонт теплосантехнического оборудования</t>
  </si>
  <si>
    <t>Обслуживание лифтов</t>
  </si>
  <si>
    <t>Организация расчетов и кассовое обсл.</t>
  </si>
  <si>
    <t>Подготовка и переподготовка кадров  (охрана труда)</t>
  </si>
  <si>
    <t>Анализ сточных вод</t>
  </si>
  <si>
    <t>Аварийные  работы  по ЭТЦ</t>
  </si>
  <si>
    <t>13746 гкал</t>
  </si>
  <si>
    <t>1240,947 м3</t>
  </si>
  <si>
    <t>Электроэнергия</t>
  </si>
  <si>
    <t>ЗОС</t>
  </si>
  <si>
    <t>ПрмЗ/ЗИ</t>
  </si>
  <si>
    <t>ПрмЗ/МЗ</t>
  </si>
  <si>
    <t>106551 м3</t>
  </si>
  <si>
    <t>info@polet-engineer.ru</t>
  </si>
  <si>
    <t>Генеральный  директор ЗАО "ПОЛЕТ-ИНЖЕНЕР"</t>
  </si>
  <si>
    <t>___________________ Е.Б. Ксенофонтов</t>
  </si>
  <si>
    <t>№ п/п</t>
  </si>
  <si>
    <t>Код  по ОКВЭД</t>
  </si>
  <si>
    <t>Код  по ОКДП</t>
  </si>
  <si>
    <t>Минимально необходимые  требования, предъявляемые к закупаемым товарам, работам, услугам</t>
  </si>
  <si>
    <t>Код  по ОКЕИ</t>
  </si>
  <si>
    <t>Сведения  о количестве (объеме)</t>
  </si>
  <si>
    <t>Регион  поставки товаров, работ, услуг</t>
  </si>
  <si>
    <t>Сведения  о начальной (максимальной) цене договора</t>
  </si>
  <si>
    <t>График  осуществления процедур закупки</t>
  </si>
  <si>
    <t>планируемый период размещения извещения о закупке</t>
  </si>
  <si>
    <t>срок  исполнения договора</t>
  </si>
  <si>
    <t>Способ закупки</t>
  </si>
  <si>
    <t>Закупка  в электронной форме да/нет</t>
  </si>
  <si>
    <t>код по ОКАТО</t>
  </si>
  <si>
    <t>6310000, 6320000, 6330000</t>
  </si>
  <si>
    <t>7210000, 7290000.</t>
  </si>
  <si>
    <t>2109020, 2109310, 2221030</t>
  </si>
  <si>
    <t>Обслуживание информационных системм</t>
  </si>
  <si>
    <t>Специальная литература</t>
  </si>
  <si>
    <t>Питьевая вода</t>
  </si>
  <si>
    <t>14 530 Мвт</t>
  </si>
  <si>
    <t>50 000 кВт</t>
  </si>
  <si>
    <r>
      <t>"</t>
    </r>
    <r>
      <rPr>
        <u val="single"/>
        <sz val="9"/>
        <rFont val="Arial Cyr"/>
        <family val="0"/>
      </rPr>
      <t xml:space="preserve"> 20 </t>
    </r>
    <r>
      <rPr>
        <sz val="9"/>
        <rFont val="Arial Cyr"/>
        <family val="0"/>
      </rPr>
      <t xml:space="preserve">" </t>
    </r>
    <r>
      <rPr>
        <u val="single"/>
        <sz val="9"/>
        <rFont val="Arial Cyr"/>
        <family val="0"/>
      </rPr>
      <t xml:space="preserve">   января    </t>
    </r>
    <r>
      <rPr>
        <sz val="9"/>
        <rFont val="Arial Cyr"/>
        <family val="0"/>
      </rPr>
      <t xml:space="preserve"> 2015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</si>
</sst>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6" xfId="42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9" xfId="0" applyFont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wrapText="1"/>
    </xf>
    <xf numFmtId="1" fontId="1" fillId="0" borderId="15" xfId="0" applyNumberFormat="1" applyFont="1" applyBorder="1" applyAlignment="1">
      <alignment wrapText="1"/>
    </xf>
    <xf numFmtId="1" fontId="1" fillId="0" borderId="15" xfId="0" applyNumberFormat="1" applyFont="1" applyFill="1" applyBorder="1" applyAlignment="1">
      <alignment wrapText="1"/>
    </xf>
    <xf numFmtId="1" fontId="1" fillId="0" borderId="1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olet-engineer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C1">
      <selection activeCell="P6" sqref="P6:S6"/>
    </sheetView>
  </sheetViews>
  <sheetFormatPr defaultColWidth="9.00390625" defaultRowHeight="12.75"/>
  <cols>
    <col min="1" max="1" width="5.25390625" style="7" customWidth="1"/>
    <col min="2" max="2" width="8.125" style="7" customWidth="1"/>
    <col min="3" max="3" width="10.00390625" style="7" customWidth="1"/>
    <col min="4" max="4" width="52.125" style="48" customWidth="1"/>
    <col min="5" max="5" width="21.375" style="7" customWidth="1"/>
    <col min="6" max="6" width="10.00390625" style="7" customWidth="1"/>
    <col min="7" max="7" width="13.75390625" style="29" customWidth="1"/>
    <col min="8" max="8" width="11.00390625" style="29" customWidth="1"/>
    <col min="9" max="9" width="7.625" style="7" customWidth="1"/>
    <col min="10" max="10" width="12.875" style="7" customWidth="1"/>
    <col min="11" max="11" width="13.125" style="7" customWidth="1"/>
    <col min="12" max="12" width="12.125" style="7" customWidth="1"/>
    <col min="13" max="13" width="11.125" style="7" customWidth="1"/>
    <col min="14" max="14" width="14.00390625" style="7" customWidth="1"/>
    <col min="15" max="15" width="11.875" style="7" customWidth="1"/>
    <col min="16" max="16" width="12.375" style="7" customWidth="1"/>
    <col min="17" max="17" width="12.75390625" style="7" customWidth="1"/>
    <col min="18" max="18" width="12.875" style="7" customWidth="1"/>
    <col min="19" max="19" width="12.375" style="7" customWidth="1"/>
    <col min="20" max="20" width="16.625" style="7" customWidth="1"/>
    <col min="21" max="16384" width="9.125" style="7" customWidth="1"/>
  </cols>
  <sheetData>
    <row r="1" spans="2:19" ht="12.75" customHeight="1">
      <c r="B1" s="9" t="s">
        <v>0</v>
      </c>
      <c r="F1" s="9"/>
      <c r="G1" s="28"/>
      <c r="H1" s="28"/>
      <c r="J1" s="9"/>
      <c r="K1" s="9"/>
      <c r="P1" s="58" t="s">
        <v>44</v>
      </c>
      <c r="Q1" s="58"/>
      <c r="R1" s="58"/>
      <c r="S1" s="58"/>
    </row>
    <row r="2" spans="2:19" ht="12.75" customHeight="1">
      <c r="B2" s="9">
        <v>2014</v>
      </c>
      <c r="C2" s="9" t="s">
        <v>1</v>
      </c>
      <c r="D2" s="49" t="s">
        <v>2</v>
      </c>
      <c r="E2" s="9"/>
      <c r="F2" s="9"/>
      <c r="G2" s="28"/>
      <c r="H2" s="28"/>
      <c r="J2" s="9"/>
      <c r="K2" s="9"/>
      <c r="P2" s="58" t="s">
        <v>91</v>
      </c>
      <c r="Q2" s="58"/>
      <c r="R2" s="58"/>
      <c r="S2" s="58"/>
    </row>
    <row r="3" spans="9:17" ht="12">
      <c r="I3" s="26"/>
      <c r="J3" s="26"/>
      <c r="Q3" s="26"/>
    </row>
    <row r="4" spans="1:19" ht="12">
      <c r="A4" s="1"/>
      <c r="B4" s="2"/>
      <c r="C4" s="2"/>
      <c r="D4" s="50"/>
      <c r="E4" s="1"/>
      <c r="F4" s="3"/>
      <c r="I4" s="9"/>
      <c r="P4" s="59" t="s">
        <v>92</v>
      </c>
      <c r="Q4" s="59"/>
      <c r="R4" s="59"/>
      <c r="S4" s="59"/>
    </row>
    <row r="5" spans="1:6" ht="12">
      <c r="A5" s="10" t="s">
        <v>3</v>
      </c>
      <c r="B5" s="6"/>
      <c r="C5" s="6"/>
      <c r="D5" s="51"/>
      <c r="E5" s="20" t="s">
        <v>10</v>
      </c>
      <c r="F5" s="19"/>
    </row>
    <row r="6" spans="1:19" ht="12">
      <c r="A6" s="1"/>
      <c r="B6" s="2"/>
      <c r="C6" s="2"/>
      <c r="D6" s="50"/>
      <c r="E6" s="21"/>
      <c r="F6" s="22"/>
      <c r="I6" s="27"/>
      <c r="J6" s="5"/>
      <c r="P6" s="59" t="s">
        <v>115</v>
      </c>
      <c r="Q6" s="59"/>
      <c r="R6" s="59"/>
      <c r="S6" s="59"/>
    </row>
    <row r="7" spans="1:6" ht="12">
      <c r="A7" s="10" t="s">
        <v>8</v>
      </c>
      <c r="B7" s="6"/>
      <c r="C7" s="6"/>
      <c r="D7" s="51"/>
      <c r="E7" s="20" t="s">
        <v>11</v>
      </c>
      <c r="F7" s="19"/>
    </row>
    <row r="8" spans="1:9" ht="12">
      <c r="A8" s="1"/>
      <c r="B8" s="2"/>
      <c r="C8" s="2"/>
      <c r="D8" s="50"/>
      <c r="E8" s="21"/>
      <c r="F8" s="22"/>
      <c r="I8" s="9"/>
    </row>
    <row r="9" spans="1:6" ht="12">
      <c r="A9" s="10" t="s">
        <v>4</v>
      </c>
      <c r="B9" s="6"/>
      <c r="C9" s="6"/>
      <c r="D9" s="51"/>
      <c r="E9" s="20" t="s">
        <v>12</v>
      </c>
      <c r="F9" s="19"/>
    </row>
    <row r="10" spans="1:6" ht="12">
      <c r="A10" s="1"/>
      <c r="B10" s="2"/>
      <c r="C10" s="2"/>
      <c r="D10" s="50"/>
      <c r="E10" s="21"/>
      <c r="F10" s="22"/>
    </row>
    <row r="11" spans="1:6" ht="12.75">
      <c r="A11" s="10" t="s">
        <v>9</v>
      </c>
      <c r="B11" s="6"/>
      <c r="C11" s="6"/>
      <c r="D11" s="51"/>
      <c r="E11" s="31" t="s">
        <v>90</v>
      </c>
      <c r="F11" s="32"/>
    </row>
    <row r="12" spans="1:6" ht="12">
      <c r="A12" s="1"/>
      <c r="B12" s="2"/>
      <c r="C12" s="2"/>
      <c r="D12" s="50"/>
      <c r="E12" s="21"/>
      <c r="F12" s="22"/>
    </row>
    <row r="13" spans="1:6" ht="14.25" customHeight="1">
      <c r="A13" s="10" t="s">
        <v>5</v>
      </c>
      <c r="B13" s="6"/>
      <c r="C13" s="6"/>
      <c r="D13" s="51"/>
      <c r="E13" s="20">
        <v>7709205226</v>
      </c>
      <c r="F13" s="19"/>
    </row>
    <row r="14" spans="1:6" ht="14.25" customHeight="1">
      <c r="A14" s="1"/>
      <c r="B14" s="2"/>
      <c r="C14" s="2"/>
      <c r="D14" s="50"/>
      <c r="E14" s="21"/>
      <c r="F14" s="22"/>
    </row>
    <row r="15" spans="1:6" ht="12">
      <c r="A15" s="10" t="s">
        <v>6</v>
      </c>
      <c r="B15" s="6"/>
      <c r="C15" s="6"/>
      <c r="D15" s="51"/>
      <c r="E15" s="20">
        <v>770901001</v>
      </c>
      <c r="F15" s="19"/>
    </row>
    <row r="16" spans="1:6" ht="12">
      <c r="A16" s="4"/>
      <c r="B16" s="5"/>
      <c r="C16" s="5"/>
      <c r="D16" s="52"/>
      <c r="E16" s="23"/>
      <c r="F16" s="24"/>
    </row>
    <row r="17" spans="1:6" ht="12">
      <c r="A17" s="10" t="s">
        <v>7</v>
      </c>
      <c r="B17" s="6"/>
      <c r="C17" s="6"/>
      <c r="D17" s="51"/>
      <c r="E17" s="20">
        <v>45286580000</v>
      </c>
      <c r="F17" s="19"/>
    </row>
    <row r="18" spans="1:13" ht="12.75" thickBot="1">
      <c r="A18" s="5"/>
      <c r="B18" s="5"/>
      <c r="C18" s="5"/>
      <c r="D18" s="52"/>
      <c r="E18" s="5"/>
      <c r="F18" s="5"/>
      <c r="G18" s="12"/>
      <c r="H18" s="12"/>
      <c r="I18" s="5"/>
      <c r="J18" s="5"/>
      <c r="K18" s="5"/>
      <c r="L18" s="5"/>
      <c r="M18" s="5"/>
    </row>
    <row r="19" spans="1:19" s="30" customFormat="1" ht="12.75" customHeight="1">
      <c r="A19" s="60" t="s">
        <v>93</v>
      </c>
      <c r="B19" s="63" t="s">
        <v>94</v>
      </c>
      <c r="C19" s="63" t="s">
        <v>95</v>
      </c>
      <c r="D19" s="75" t="s">
        <v>15</v>
      </c>
      <c r="E19" s="76"/>
      <c r="F19" s="76"/>
      <c r="G19" s="76"/>
      <c r="H19" s="76"/>
      <c r="I19" s="76"/>
      <c r="J19" s="76"/>
      <c r="K19" s="76"/>
      <c r="L19" s="76"/>
      <c r="M19" s="79"/>
      <c r="N19" s="63" t="s">
        <v>104</v>
      </c>
      <c r="O19" s="63" t="s">
        <v>105</v>
      </c>
      <c r="P19" s="75" t="s">
        <v>17</v>
      </c>
      <c r="Q19" s="76"/>
      <c r="R19" s="76"/>
      <c r="S19" s="77"/>
    </row>
    <row r="20" spans="1:19" s="30" customFormat="1" ht="27" customHeight="1">
      <c r="A20" s="61"/>
      <c r="B20" s="64"/>
      <c r="C20" s="64"/>
      <c r="D20" s="66" t="s">
        <v>13</v>
      </c>
      <c r="E20" s="57" t="s">
        <v>96</v>
      </c>
      <c r="F20" s="71" t="s">
        <v>14</v>
      </c>
      <c r="G20" s="72"/>
      <c r="H20" s="68" t="s">
        <v>98</v>
      </c>
      <c r="I20" s="57" t="s">
        <v>99</v>
      </c>
      <c r="J20" s="57"/>
      <c r="K20" s="69" t="s">
        <v>100</v>
      </c>
      <c r="L20" s="73" t="s">
        <v>101</v>
      </c>
      <c r="M20" s="74"/>
      <c r="N20" s="64"/>
      <c r="O20" s="64"/>
      <c r="P20" s="57" t="s">
        <v>18</v>
      </c>
      <c r="Q20" s="57" t="s">
        <v>19</v>
      </c>
      <c r="R20" s="57" t="s">
        <v>20</v>
      </c>
      <c r="S20" s="78" t="s">
        <v>21</v>
      </c>
    </row>
    <row r="21" spans="1:19" s="30" customFormat="1" ht="60">
      <c r="A21" s="62"/>
      <c r="B21" s="65"/>
      <c r="C21" s="65"/>
      <c r="D21" s="67"/>
      <c r="E21" s="57"/>
      <c r="F21" s="35" t="s">
        <v>97</v>
      </c>
      <c r="G21" s="34" t="s">
        <v>22</v>
      </c>
      <c r="H21" s="65"/>
      <c r="I21" s="33" t="s">
        <v>106</v>
      </c>
      <c r="J21" s="33" t="s">
        <v>22</v>
      </c>
      <c r="K21" s="70"/>
      <c r="L21" s="34" t="s">
        <v>102</v>
      </c>
      <c r="M21" s="34" t="s">
        <v>103</v>
      </c>
      <c r="N21" s="65"/>
      <c r="O21" s="65"/>
      <c r="P21" s="57"/>
      <c r="Q21" s="57"/>
      <c r="R21" s="57"/>
      <c r="S21" s="78"/>
    </row>
    <row r="22" spans="1:19" ht="12.75" thickBot="1">
      <c r="A22" s="13">
        <v>1</v>
      </c>
      <c r="B22" s="14">
        <v>2</v>
      </c>
      <c r="C22" s="15">
        <v>3</v>
      </c>
      <c r="D22" s="54">
        <v>4</v>
      </c>
      <c r="E22" s="45">
        <v>5</v>
      </c>
      <c r="F22" s="14">
        <v>6</v>
      </c>
      <c r="G22" s="15">
        <v>7</v>
      </c>
      <c r="H22" s="14">
        <v>8</v>
      </c>
      <c r="I22" s="15">
        <v>9</v>
      </c>
      <c r="J22" s="15">
        <v>10</v>
      </c>
      <c r="K22" s="15">
        <v>11</v>
      </c>
      <c r="L22" s="15">
        <v>12</v>
      </c>
      <c r="M22" s="14">
        <v>13</v>
      </c>
      <c r="N22" s="15">
        <v>14</v>
      </c>
      <c r="O22" s="16">
        <v>15</v>
      </c>
      <c r="P22" s="15">
        <v>16</v>
      </c>
      <c r="Q22" s="15">
        <v>17</v>
      </c>
      <c r="R22" s="15">
        <v>18</v>
      </c>
      <c r="S22" s="17">
        <v>19</v>
      </c>
    </row>
    <row r="23" spans="1:19" ht="12">
      <c r="A23" s="38">
        <v>1</v>
      </c>
      <c r="B23" s="38"/>
      <c r="C23" s="38">
        <v>7000000</v>
      </c>
      <c r="D23" s="53" t="s">
        <v>23</v>
      </c>
      <c r="E23" s="38" t="s">
        <v>24</v>
      </c>
      <c r="F23" s="39">
        <v>384</v>
      </c>
      <c r="G23" s="41" t="s">
        <v>25</v>
      </c>
      <c r="H23" s="47"/>
      <c r="I23" s="38">
        <v>45286</v>
      </c>
      <c r="J23" s="38" t="s">
        <v>26</v>
      </c>
      <c r="K23" s="80">
        <f>260*13</f>
        <v>3380</v>
      </c>
      <c r="L23" s="40" t="s">
        <v>1</v>
      </c>
      <c r="M23" s="41" t="s">
        <v>1</v>
      </c>
      <c r="N23" s="41" t="s">
        <v>27</v>
      </c>
      <c r="O23" s="39" t="s">
        <v>28</v>
      </c>
      <c r="P23" s="80">
        <f>$K23/4</f>
        <v>845</v>
      </c>
      <c r="Q23" s="80">
        <f aca="true" t="shared" si="0" ref="Q23:S24">$K23/4</f>
        <v>845</v>
      </c>
      <c r="R23" s="80">
        <f t="shared" si="0"/>
        <v>845</v>
      </c>
      <c r="S23" s="80">
        <f t="shared" si="0"/>
        <v>845</v>
      </c>
    </row>
    <row r="24" spans="1:20" ht="12">
      <c r="A24" s="36">
        <v>2</v>
      </c>
      <c r="B24" s="36"/>
      <c r="C24" s="36">
        <v>7422000</v>
      </c>
      <c r="D24" s="55" t="s">
        <v>45</v>
      </c>
      <c r="E24" s="36"/>
      <c r="F24" s="37">
        <v>384</v>
      </c>
      <c r="G24" s="37" t="s">
        <v>25</v>
      </c>
      <c r="H24" s="37"/>
      <c r="I24" s="36">
        <v>45286</v>
      </c>
      <c r="J24" s="36" t="s">
        <v>26</v>
      </c>
      <c r="K24" s="81">
        <f>95*12</f>
        <v>1140</v>
      </c>
      <c r="L24" s="46" t="s">
        <v>1</v>
      </c>
      <c r="M24" s="37" t="s">
        <v>1</v>
      </c>
      <c r="N24" s="37" t="s">
        <v>27</v>
      </c>
      <c r="O24" s="37" t="s">
        <v>28</v>
      </c>
      <c r="P24" s="81">
        <f>$K24/4</f>
        <v>285</v>
      </c>
      <c r="Q24" s="81">
        <f t="shared" si="0"/>
        <v>285</v>
      </c>
      <c r="R24" s="81">
        <f t="shared" si="0"/>
        <v>285</v>
      </c>
      <c r="S24" s="81">
        <f t="shared" si="0"/>
        <v>285</v>
      </c>
      <c r="T24" s="18"/>
    </row>
    <row r="25" spans="1:19" ht="12">
      <c r="A25" s="36">
        <v>3</v>
      </c>
      <c r="B25" s="36"/>
      <c r="C25" s="36">
        <v>7422000</v>
      </c>
      <c r="D25" s="55" t="s">
        <v>46</v>
      </c>
      <c r="E25" s="36"/>
      <c r="F25" s="37">
        <v>384</v>
      </c>
      <c r="G25" s="37" t="s">
        <v>25</v>
      </c>
      <c r="H25" s="37"/>
      <c r="I25" s="36">
        <v>45286</v>
      </c>
      <c r="J25" s="36" t="s">
        <v>26</v>
      </c>
      <c r="K25" s="82">
        <v>40</v>
      </c>
      <c r="L25" s="46" t="s">
        <v>1</v>
      </c>
      <c r="M25" s="37" t="s">
        <v>1</v>
      </c>
      <c r="N25" s="37" t="s">
        <v>27</v>
      </c>
      <c r="O25" s="37" t="s">
        <v>28</v>
      </c>
      <c r="P25" s="81"/>
      <c r="Q25" s="81">
        <v>40</v>
      </c>
      <c r="R25" s="81"/>
      <c r="S25" s="81"/>
    </row>
    <row r="26" spans="1:19" ht="12.75" customHeight="1">
      <c r="A26" s="42">
        <v>4</v>
      </c>
      <c r="B26" s="36"/>
      <c r="C26" s="43" t="s">
        <v>43</v>
      </c>
      <c r="D26" s="56" t="s">
        <v>30</v>
      </c>
      <c r="E26" s="42" t="s">
        <v>29</v>
      </c>
      <c r="F26" s="37">
        <v>384</v>
      </c>
      <c r="G26" s="37" t="s">
        <v>25</v>
      </c>
      <c r="H26" s="37"/>
      <c r="I26" s="36">
        <v>45286</v>
      </c>
      <c r="J26" s="36" t="s">
        <v>26</v>
      </c>
      <c r="K26" s="81">
        <v>150</v>
      </c>
      <c r="L26" s="46" t="s">
        <v>1</v>
      </c>
      <c r="M26" s="37" t="s">
        <v>1</v>
      </c>
      <c r="N26" s="37" t="s">
        <v>27</v>
      </c>
      <c r="O26" s="37" t="s">
        <v>28</v>
      </c>
      <c r="P26" s="81"/>
      <c r="Q26" s="81">
        <v>150</v>
      </c>
      <c r="R26" s="81"/>
      <c r="S26" s="81"/>
    </row>
    <row r="27" spans="1:19" ht="12">
      <c r="A27" s="36">
        <v>5</v>
      </c>
      <c r="B27" s="36"/>
      <c r="C27" s="36">
        <v>4010000</v>
      </c>
      <c r="D27" s="55" t="s">
        <v>31</v>
      </c>
      <c r="E27" s="36"/>
      <c r="F27" s="37">
        <v>384</v>
      </c>
      <c r="G27" s="37" t="s">
        <v>25</v>
      </c>
      <c r="H27" s="37" t="s">
        <v>114</v>
      </c>
      <c r="I27" s="36">
        <v>45286</v>
      </c>
      <c r="J27" s="36" t="s">
        <v>26</v>
      </c>
      <c r="K27" s="81">
        <f>50*4.5</f>
        <v>225</v>
      </c>
      <c r="L27" s="46" t="s">
        <v>1</v>
      </c>
      <c r="M27" s="37" t="s">
        <v>1</v>
      </c>
      <c r="N27" s="37" t="s">
        <v>27</v>
      </c>
      <c r="O27" s="37" t="s">
        <v>28</v>
      </c>
      <c r="P27" s="81">
        <f>K27/4</f>
        <v>56.25</v>
      </c>
      <c r="Q27" s="81">
        <f>K27/4</f>
        <v>56.25</v>
      </c>
      <c r="R27" s="81">
        <f>K27/4</f>
        <v>56.25</v>
      </c>
      <c r="S27" s="81">
        <f>K27/4</f>
        <v>56.25</v>
      </c>
    </row>
    <row r="28" spans="1:20" ht="24">
      <c r="A28" s="42">
        <v>6</v>
      </c>
      <c r="B28" s="36"/>
      <c r="C28" s="36">
        <v>52390000</v>
      </c>
      <c r="D28" s="56" t="s">
        <v>54</v>
      </c>
      <c r="E28" s="36"/>
      <c r="F28" s="37">
        <v>384</v>
      </c>
      <c r="G28" s="37" t="s">
        <v>25</v>
      </c>
      <c r="H28" s="37"/>
      <c r="I28" s="36">
        <v>45286</v>
      </c>
      <c r="J28" s="36" t="s">
        <v>26</v>
      </c>
      <c r="K28" s="81">
        <v>1600</v>
      </c>
      <c r="L28" s="46" t="s">
        <v>1</v>
      </c>
      <c r="M28" s="37" t="s">
        <v>1</v>
      </c>
      <c r="N28" s="37" t="s">
        <v>27</v>
      </c>
      <c r="O28" s="37" t="s">
        <v>28</v>
      </c>
      <c r="P28" s="81">
        <f>$K28/4</f>
        <v>400</v>
      </c>
      <c r="Q28" s="81">
        <f>$K28/4</f>
        <v>400</v>
      </c>
      <c r="R28" s="81">
        <f>$K28/4</f>
        <v>400</v>
      </c>
      <c r="S28" s="81">
        <f>$K28/4</f>
        <v>400</v>
      </c>
      <c r="T28" s="18"/>
    </row>
    <row r="29" spans="1:19" ht="12">
      <c r="A29" s="36">
        <v>7</v>
      </c>
      <c r="B29" s="36"/>
      <c r="C29" s="36"/>
      <c r="D29" s="55" t="s">
        <v>32</v>
      </c>
      <c r="E29" s="36"/>
      <c r="F29" s="37">
        <v>384</v>
      </c>
      <c r="G29" s="37" t="s">
        <v>25</v>
      </c>
      <c r="H29" s="37"/>
      <c r="I29" s="36">
        <v>45286</v>
      </c>
      <c r="J29" s="36" t="s">
        <v>26</v>
      </c>
      <c r="K29" s="81">
        <v>180.32</v>
      </c>
      <c r="L29" s="46" t="s">
        <v>1</v>
      </c>
      <c r="M29" s="37" t="s">
        <v>1</v>
      </c>
      <c r="N29" s="37" t="s">
        <v>27</v>
      </c>
      <c r="O29" s="37" t="s">
        <v>28</v>
      </c>
      <c r="P29" s="81"/>
      <c r="Q29" s="81">
        <v>180.32</v>
      </c>
      <c r="R29" s="81"/>
      <c r="S29" s="81"/>
    </row>
    <row r="30" spans="1:19" ht="12">
      <c r="A30" s="36">
        <v>8</v>
      </c>
      <c r="B30" s="36"/>
      <c r="C30" s="36">
        <v>7422012</v>
      </c>
      <c r="D30" s="55" t="s">
        <v>34</v>
      </c>
      <c r="E30" s="36"/>
      <c r="F30" s="37">
        <v>384</v>
      </c>
      <c r="G30" s="37" t="s">
        <v>25</v>
      </c>
      <c r="H30" s="37"/>
      <c r="I30" s="36">
        <v>45286</v>
      </c>
      <c r="J30" s="36" t="s">
        <v>26</v>
      </c>
      <c r="K30" s="81">
        <v>45</v>
      </c>
      <c r="L30" s="46" t="s">
        <v>1</v>
      </c>
      <c r="M30" s="37" t="s">
        <v>1</v>
      </c>
      <c r="N30" s="37" t="s">
        <v>27</v>
      </c>
      <c r="O30" s="37" t="s">
        <v>28</v>
      </c>
      <c r="P30" s="81"/>
      <c r="Q30" s="81">
        <v>45</v>
      </c>
      <c r="R30" s="81"/>
      <c r="S30" s="81"/>
    </row>
    <row r="31" spans="1:19" ht="12">
      <c r="A31" s="42">
        <v>9</v>
      </c>
      <c r="B31" s="36"/>
      <c r="C31" s="36">
        <v>7422000</v>
      </c>
      <c r="D31" s="55" t="s">
        <v>33</v>
      </c>
      <c r="E31" s="36"/>
      <c r="F31" s="37">
        <v>384</v>
      </c>
      <c r="G31" s="37" t="s">
        <v>25</v>
      </c>
      <c r="H31" s="37"/>
      <c r="I31" s="36">
        <v>45286</v>
      </c>
      <c r="J31" s="36" t="s">
        <v>26</v>
      </c>
      <c r="K31" s="81">
        <v>180</v>
      </c>
      <c r="L31" s="46" t="s">
        <v>1</v>
      </c>
      <c r="M31" s="37" t="s">
        <v>1</v>
      </c>
      <c r="N31" s="37" t="s">
        <v>27</v>
      </c>
      <c r="O31" s="37" t="s">
        <v>28</v>
      </c>
      <c r="P31" s="81"/>
      <c r="Q31" s="81">
        <v>60</v>
      </c>
      <c r="R31" s="81">
        <v>60</v>
      </c>
      <c r="S31" s="81">
        <v>60</v>
      </c>
    </row>
    <row r="32" spans="1:20" ht="36">
      <c r="A32" s="42">
        <v>10</v>
      </c>
      <c r="B32" s="36"/>
      <c r="C32" s="43" t="s">
        <v>109</v>
      </c>
      <c r="D32" s="56" t="s">
        <v>35</v>
      </c>
      <c r="E32" s="36"/>
      <c r="F32" s="37">
        <v>384</v>
      </c>
      <c r="G32" s="37" t="s">
        <v>25</v>
      </c>
      <c r="H32" s="37"/>
      <c r="I32" s="36">
        <v>45286</v>
      </c>
      <c r="J32" s="36" t="s">
        <v>26</v>
      </c>
      <c r="K32" s="81">
        <v>120</v>
      </c>
      <c r="L32" s="46" t="s">
        <v>1</v>
      </c>
      <c r="M32" s="37" t="s">
        <v>1</v>
      </c>
      <c r="N32" s="37" t="s">
        <v>27</v>
      </c>
      <c r="O32" s="37" t="s">
        <v>28</v>
      </c>
      <c r="P32" s="81">
        <f>$K32/4</f>
        <v>30</v>
      </c>
      <c r="Q32" s="81">
        <f>$K32/4</f>
        <v>30</v>
      </c>
      <c r="R32" s="81">
        <f>$K32/4</f>
        <v>30</v>
      </c>
      <c r="S32" s="81">
        <f>$K32/4</f>
        <v>30</v>
      </c>
      <c r="T32" s="18"/>
    </row>
    <row r="33" spans="1:19" ht="12">
      <c r="A33" s="36">
        <v>11</v>
      </c>
      <c r="B33" s="36"/>
      <c r="C33" s="36">
        <v>6420000</v>
      </c>
      <c r="D33" s="55" t="s">
        <v>36</v>
      </c>
      <c r="E33" s="36"/>
      <c r="F33" s="37">
        <v>384</v>
      </c>
      <c r="G33" s="37" t="s">
        <v>25</v>
      </c>
      <c r="H33" s="37"/>
      <c r="I33" s="36">
        <v>45286</v>
      </c>
      <c r="J33" s="36" t="s">
        <v>26</v>
      </c>
      <c r="K33" s="81">
        <v>160</v>
      </c>
      <c r="L33" s="46" t="s">
        <v>1</v>
      </c>
      <c r="M33" s="37" t="s">
        <v>1</v>
      </c>
      <c r="N33" s="37" t="s">
        <v>27</v>
      </c>
      <c r="O33" s="37" t="s">
        <v>28</v>
      </c>
      <c r="P33" s="81">
        <v>40</v>
      </c>
      <c r="Q33" s="81">
        <v>40</v>
      </c>
      <c r="R33" s="81">
        <v>40</v>
      </c>
      <c r="S33" s="81">
        <v>40</v>
      </c>
    </row>
    <row r="34" spans="1:19" ht="12">
      <c r="A34" s="36">
        <v>12</v>
      </c>
      <c r="B34" s="36"/>
      <c r="C34" s="36">
        <v>6610000</v>
      </c>
      <c r="D34" s="55" t="s">
        <v>47</v>
      </c>
      <c r="E34" s="36"/>
      <c r="F34" s="37">
        <v>384</v>
      </c>
      <c r="G34" s="37" t="s">
        <v>25</v>
      </c>
      <c r="H34" s="37"/>
      <c r="I34" s="36">
        <v>45286</v>
      </c>
      <c r="J34" s="36" t="s">
        <v>26</v>
      </c>
      <c r="K34" s="81">
        <v>15</v>
      </c>
      <c r="L34" s="46" t="s">
        <v>1</v>
      </c>
      <c r="M34" s="37" t="s">
        <v>1</v>
      </c>
      <c r="N34" s="37" t="s">
        <v>27</v>
      </c>
      <c r="O34" s="37" t="s">
        <v>28</v>
      </c>
      <c r="P34" s="81">
        <v>8</v>
      </c>
      <c r="Q34" s="81"/>
      <c r="R34" s="81">
        <v>7</v>
      </c>
      <c r="S34" s="81"/>
    </row>
    <row r="35" spans="1:19" ht="36">
      <c r="A35" s="42">
        <v>13</v>
      </c>
      <c r="B35" s="36"/>
      <c r="C35" s="43" t="s">
        <v>107</v>
      </c>
      <c r="D35" s="56" t="s">
        <v>37</v>
      </c>
      <c r="E35" s="36"/>
      <c r="F35" s="37">
        <v>384</v>
      </c>
      <c r="G35" s="37" t="s">
        <v>25</v>
      </c>
      <c r="H35" s="37"/>
      <c r="I35" s="36">
        <v>45286</v>
      </c>
      <c r="J35" s="36" t="s">
        <v>26</v>
      </c>
      <c r="K35" s="81">
        <v>2</v>
      </c>
      <c r="L35" s="46" t="s">
        <v>1</v>
      </c>
      <c r="M35" s="37" t="s">
        <v>1</v>
      </c>
      <c r="N35" s="37" t="s">
        <v>27</v>
      </c>
      <c r="O35" s="37" t="s">
        <v>28</v>
      </c>
      <c r="P35" s="81">
        <v>0.5</v>
      </c>
      <c r="Q35" s="81">
        <v>0.5</v>
      </c>
      <c r="R35" s="81">
        <v>0.5</v>
      </c>
      <c r="S35" s="81">
        <v>0.5</v>
      </c>
    </row>
    <row r="36" spans="1:19" ht="24">
      <c r="A36" s="36">
        <v>14</v>
      </c>
      <c r="B36" s="36"/>
      <c r="C36" s="43" t="s">
        <v>108</v>
      </c>
      <c r="D36" s="55" t="s">
        <v>110</v>
      </c>
      <c r="E36" s="36"/>
      <c r="F36" s="37">
        <v>384</v>
      </c>
      <c r="G36" s="37" t="s">
        <v>25</v>
      </c>
      <c r="H36" s="37"/>
      <c r="I36" s="36">
        <v>45286</v>
      </c>
      <c r="J36" s="36" t="s">
        <v>26</v>
      </c>
      <c r="K36" s="81">
        <v>380</v>
      </c>
      <c r="L36" s="46" t="s">
        <v>1</v>
      </c>
      <c r="M36" s="37" t="s">
        <v>1</v>
      </c>
      <c r="N36" s="37" t="s">
        <v>87</v>
      </c>
      <c r="O36" s="37" t="s">
        <v>16</v>
      </c>
      <c r="P36" s="81">
        <v>97</v>
      </c>
      <c r="Q36" s="81">
        <v>98</v>
      </c>
      <c r="R36" s="81">
        <v>97</v>
      </c>
      <c r="S36" s="81">
        <v>98</v>
      </c>
    </row>
    <row r="37" spans="1:19" ht="12">
      <c r="A37" s="36">
        <v>15</v>
      </c>
      <c r="B37" s="36"/>
      <c r="C37" s="43">
        <v>7220000</v>
      </c>
      <c r="D37" s="55" t="s">
        <v>38</v>
      </c>
      <c r="E37" s="36"/>
      <c r="F37" s="37">
        <v>384</v>
      </c>
      <c r="G37" s="37" t="s">
        <v>25</v>
      </c>
      <c r="H37" s="37"/>
      <c r="I37" s="36">
        <v>45286</v>
      </c>
      <c r="J37" s="36" t="s">
        <v>26</v>
      </c>
      <c r="K37" s="81">
        <v>396</v>
      </c>
      <c r="L37" s="46" t="s">
        <v>1</v>
      </c>
      <c r="M37" s="37" t="s">
        <v>1</v>
      </c>
      <c r="N37" s="37" t="s">
        <v>27</v>
      </c>
      <c r="O37" s="37" t="s">
        <v>28</v>
      </c>
      <c r="P37" s="81">
        <v>99</v>
      </c>
      <c r="Q37" s="81">
        <v>99</v>
      </c>
      <c r="R37" s="81">
        <v>99</v>
      </c>
      <c r="S37" s="81">
        <v>99</v>
      </c>
    </row>
    <row r="38" spans="1:20" ht="12">
      <c r="A38" s="42">
        <v>16</v>
      </c>
      <c r="B38" s="36"/>
      <c r="C38" s="44">
        <v>7230000</v>
      </c>
      <c r="D38" s="56" t="s">
        <v>39</v>
      </c>
      <c r="E38" s="36"/>
      <c r="F38" s="37">
        <v>384</v>
      </c>
      <c r="G38" s="37" t="s">
        <v>25</v>
      </c>
      <c r="H38" s="37"/>
      <c r="I38" s="36">
        <v>45286</v>
      </c>
      <c r="J38" s="36" t="s">
        <v>26</v>
      </c>
      <c r="K38" s="81">
        <v>288</v>
      </c>
      <c r="L38" s="46" t="s">
        <v>1</v>
      </c>
      <c r="M38" s="37" t="s">
        <v>1</v>
      </c>
      <c r="N38" s="37" t="s">
        <v>27</v>
      </c>
      <c r="O38" s="37" t="s">
        <v>28</v>
      </c>
      <c r="P38" s="81">
        <v>72</v>
      </c>
      <c r="Q38" s="81">
        <v>72</v>
      </c>
      <c r="R38" s="81">
        <v>72</v>
      </c>
      <c r="S38" s="81">
        <v>72</v>
      </c>
      <c r="T38" s="18"/>
    </row>
    <row r="39" spans="1:20" ht="24">
      <c r="A39" s="36">
        <v>17</v>
      </c>
      <c r="B39" s="36"/>
      <c r="C39" s="43" t="s">
        <v>67</v>
      </c>
      <c r="D39" s="55" t="s">
        <v>66</v>
      </c>
      <c r="E39" s="36"/>
      <c r="F39" s="37">
        <v>384</v>
      </c>
      <c r="G39" s="37" t="s">
        <v>25</v>
      </c>
      <c r="H39" s="37"/>
      <c r="I39" s="36">
        <v>45286</v>
      </c>
      <c r="J39" s="36" t="s">
        <v>26</v>
      </c>
      <c r="K39" s="81">
        <v>80</v>
      </c>
      <c r="L39" s="46" t="s">
        <v>1</v>
      </c>
      <c r="M39" s="37" t="s">
        <v>1</v>
      </c>
      <c r="N39" s="37" t="s">
        <v>27</v>
      </c>
      <c r="O39" s="37" t="s">
        <v>28</v>
      </c>
      <c r="P39" s="81">
        <v>40</v>
      </c>
      <c r="Q39" s="81"/>
      <c r="R39" s="81">
        <v>40</v>
      </c>
      <c r="S39" s="81"/>
      <c r="T39" s="18"/>
    </row>
    <row r="40" spans="1:19" ht="12">
      <c r="A40" s="36">
        <v>18</v>
      </c>
      <c r="B40" s="36"/>
      <c r="C40" s="43">
        <v>8090000</v>
      </c>
      <c r="D40" s="55" t="s">
        <v>80</v>
      </c>
      <c r="E40" s="36"/>
      <c r="F40" s="37">
        <v>384</v>
      </c>
      <c r="G40" s="37" t="s">
        <v>25</v>
      </c>
      <c r="H40" s="37"/>
      <c r="I40" s="36">
        <v>45286</v>
      </c>
      <c r="J40" s="36" t="s">
        <v>26</v>
      </c>
      <c r="K40" s="81">
        <v>60</v>
      </c>
      <c r="L40" s="46" t="s">
        <v>1</v>
      </c>
      <c r="M40" s="37" t="s">
        <v>1</v>
      </c>
      <c r="N40" s="37" t="s">
        <v>27</v>
      </c>
      <c r="O40" s="37" t="s">
        <v>28</v>
      </c>
      <c r="P40" s="81">
        <f>$K40/4</f>
        <v>15</v>
      </c>
      <c r="Q40" s="81">
        <f aca="true" t="shared" si="1" ref="Q40:S41">$K40/4</f>
        <v>15</v>
      </c>
      <c r="R40" s="81">
        <f t="shared" si="1"/>
        <v>15</v>
      </c>
      <c r="S40" s="81">
        <f t="shared" si="1"/>
        <v>15</v>
      </c>
    </row>
    <row r="41" spans="1:20" ht="12">
      <c r="A41" s="36">
        <v>19</v>
      </c>
      <c r="B41" s="36"/>
      <c r="C41" s="43">
        <v>7493050</v>
      </c>
      <c r="D41" s="55" t="s">
        <v>40</v>
      </c>
      <c r="E41" s="36"/>
      <c r="F41" s="37">
        <v>384</v>
      </c>
      <c r="G41" s="37" t="s">
        <v>25</v>
      </c>
      <c r="H41" s="37"/>
      <c r="I41" s="36">
        <v>45286</v>
      </c>
      <c r="J41" s="36" t="s">
        <v>26</v>
      </c>
      <c r="K41" s="81">
        <f>12.5*12</f>
        <v>150</v>
      </c>
      <c r="L41" s="46" t="s">
        <v>1</v>
      </c>
      <c r="M41" s="37" t="s">
        <v>1</v>
      </c>
      <c r="N41" s="37" t="s">
        <v>27</v>
      </c>
      <c r="O41" s="37" t="s">
        <v>28</v>
      </c>
      <c r="P41" s="81">
        <f>$K41/4</f>
        <v>37.5</v>
      </c>
      <c r="Q41" s="81">
        <f t="shared" si="1"/>
        <v>37.5</v>
      </c>
      <c r="R41" s="81">
        <f t="shared" si="1"/>
        <v>37.5</v>
      </c>
      <c r="S41" s="81">
        <f t="shared" si="1"/>
        <v>37.5</v>
      </c>
      <c r="T41" s="18"/>
    </row>
    <row r="42" spans="1:19" ht="12">
      <c r="A42" s="36">
        <v>20</v>
      </c>
      <c r="B42" s="36"/>
      <c r="C42" s="36">
        <v>7493020</v>
      </c>
      <c r="D42" s="55" t="s">
        <v>70</v>
      </c>
      <c r="E42" s="36"/>
      <c r="F42" s="37">
        <v>384</v>
      </c>
      <c r="G42" s="37" t="s">
        <v>25</v>
      </c>
      <c r="H42" s="37"/>
      <c r="I42" s="36">
        <v>45286</v>
      </c>
      <c r="J42" s="36" t="s">
        <v>26</v>
      </c>
      <c r="K42" s="81">
        <v>15</v>
      </c>
      <c r="L42" s="46" t="s">
        <v>1</v>
      </c>
      <c r="M42" s="37" t="s">
        <v>1</v>
      </c>
      <c r="N42" s="37" t="s">
        <v>88</v>
      </c>
      <c r="O42" s="37" t="s">
        <v>28</v>
      </c>
      <c r="P42" s="81"/>
      <c r="Q42" s="81">
        <v>15</v>
      </c>
      <c r="R42" s="81"/>
      <c r="S42" s="81"/>
    </row>
    <row r="43" spans="1:20" ht="12">
      <c r="A43" s="8">
        <v>21</v>
      </c>
      <c r="B43" s="8"/>
      <c r="C43" s="8">
        <v>7425070</v>
      </c>
      <c r="D43" s="55" t="s">
        <v>111</v>
      </c>
      <c r="E43" s="8"/>
      <c r="F43" s="11">
        <v>384</v>
      </c>
      <c r="G43" s="11" t="s">
        <v>25</v>
      </c>
      <c r="H43" s="11"/>
      <c r="I43" s="8">
        <v>45286</v>
      </c>
      <c r="J43" s="8" t="s">
        <v>26</v>
      </c>
      <c r="K43" s="83">
        <v>46</v>
      </c>
      <c r="L43" s="25" t="s">
        <v>1</v>
      </c>
      <c r="M43" s="11" t="s">
        <v>1</v>
      </c>
      <c r="N43" s="11" t="s">
        <v>27</v>
      </c>
      <c r="O43" s="11" t="s">
        <v>28</v>
      </c>
      <c r="P43" s="83">
        <v>11.5</v>
      </c>
      <c r="Q43" s="83">
        <v>11.5</v>
      </c>
      <c r="R43" s="83">
        <v>11.5</v>
      </c>
      <c r="S43" s="83">
        <v>11.5</v>
      </c>
      <c r="T43" s="18"/>
    </row>
    <row r="44" spans="1:19" ht="12">
      <c r="A44" s="8">
        <v>22</v>
      </c>
      <c r="B44" s="8"/>
      <c r="C44" s="8">
        <v>8510000</v>
      </c>
      <c r="D44" s="55" t="s">
        <v>41</v>
      </c>
      <c r="E44" s="8" t="s">
        <v>42</v>
      </c>
      <c r="F44" s="11">
        <v>384</v>
      </c>
      <c r="G44" s="11" t="s">
        <v>25</v>
      </c>
      <c r="H44" s="11"/>
      <c r="I44" s="8">
        <v>45286</v>
      </c>
      <c r="J44" s="8" t="s">
        <v>26</v>
      </c>
      <c r="K44" s="83">
        <v>65</v>
      </c>
      <c r="L44" s="25" t="s">
        <v>1</v>
      </c>
      <c r="M44" s="11" t="s">
        <v>1</v>
      </c>
      <c r="N44" s="11" t="s">
        <v>27</v>
      </c>
      <c r="O44" s="11" t="s">
        <v>28</v>
      </c>
      <c r="P44" s="83"/>
      <c r="Q44" s="83">
        <v>65</v>
      </c>
      <c r="R44" s="83"/>
      <c r="S44" s="83"/>
    </row>
    <row r="45" spans="1:24" ht="12">
      <c r="A45" s="8">
        <v>23</v>
      </c>
      <c r="B45" s="8"/>
      <c r="C45" s="8">
        <v>4030000</v>
      </c>
      <c r="D45" s="55" t="s">
        <v>48</v>
      </c>
      <c r="E45" s="8" t="s">
        <v>51</v>
      </c>
      <c r="F45" s="11">
        <v>384</v>
      </c>
      <c r="G45" s="11" t="s">
        <v>25</v>
      </c>
      <c r="H45" s="11" t="s">
        <v>83</v>
      </c>
      <c r="I45" s="8">
        <v>45286</v>
      </c>
      <c r="J45" s="8" t="s">
        <v>26</v>
      </c>
      <c r="K45" s="83">
        <v>19668</v>
      </c>
      <c r="L45" s="25" t="s">
        <v>1</v>
      </c>
      <c r="M45" s="11" t="s">
        <v>1</v>
      </c>
      <c r="N45" s="11" t="s">
        <v>27</v>
      </c>
      <c r="O45" s="11" t="s">
        <v>28</v>
      </c>
      <c r="P45" s="83">
        <v>4917</v>
      </c>
      <c r="Q45" s="83">
        <v>4917</v>
      </c>
      <c r="R45" s="83">
        <v>4917</v>
      </c>
      <c r="S45" s="83">
        <v>4917</v>
      </c>
      <c r="U45" s="7">
        <v>6921.511</v>
      </c>
      <c r="V45" s="7">
        <v>1206.279</v>
      </c>
      <c r="W45" s="7">
        <v>236.295</v>
      </c>
      <c r="X45" s="7">
        <v>6011.915</v>
      </c>
    </row>
    <row r="46" spans="1:24" ht="12">
      <c r="A46" s="8">
        <v>24</v>
      </c>
      <c r="B46" s="8"/>
      <c r="C46" s="8"/>
      <c r="D46" s="55" t="s">
        <v>49</v>
      </c>
      <c r="E46" s="8" t="s">
        <v>51</v>
      </c>
      <c r="F46" s="11">
        <v>384</v>
      </c>
      <c r="G46" s="11" t="s">
        <v>25</v>
      </c>
      <c r="H46" s="11" t="s">
        <v>84</v>
      </c>
      <c r="I46" s="8">
        <v>45286</v>
      </c>
      <c r="J46" s="8" t="s">
        <v>26</v>
      </c>
      <c r="K46" s="83">
        <v>54</v>
      </c>
      <c r="L46" s="25" t="s">
        <v>1</v>
      </c>
      <c r="M46" s="11" t="s">
        <v>1</v>
      </c>
      <c r="N46" s="11" t="s">
        <v>27</v>
      </c>
      <c r="O46" s="11" t="s">
        <v>28</v>
      </c>
      <c r="P46" s="83">
        <v>14.26</v>
      </c>
      <c r="Q46" s="83">
        <v>14.26</v>
      </c>
      <c r="R46" s="83">
        <v>14.26</v>
      </c>
      <c r="S46" s="83">
        <v>14.26</v>
      </c>
      <c r="U46" s="18">
        <v>630.007</v>
      </c>
      <c r="V46" s="7">
        <v>424.573</v>
      </c>
      <c r="W46" s="7">
        <v>46.767</v>
      </c>
      <c r="X46" s="7">
        <v>139.6</v>
      </c>
    </row>
    <row r="47" spans="1:19" ht="12">
      <c r="A47" s="8">
        <v>25</v>
      </c>
      <c r="B47" s="8"/>
      <c r="C47" s="8">
        <v>4110000</v>
      </c>
      <c r="D47" s="55" t="s">
        <v>112</v>
      </c>
      <c r="E47" s="8" t="s">
        <v>50</v>
      </c>
      <c r="F47" s="11">
        <v>384</v>
      </c>
      <c r="G47" s="11" t="s">
        <v>25</v>
      </c>
      <c r="H47" s="11" t="s">
        <v>89</v>
      </c>
      <c r="I47" s="8">
        <v>45286</v>
      </c>
      <c r="J47" s="8" t="s">
        <v>26</v>
      </c>
      <c r="K47" s="83">
        <v>5783.6</v>
      </c>
      <c r="L47" s="25" t="s">
        <v>1</v>
      </c>
      <c r="M47" s="11" t="s">
        <v>1</v>
      </c>
      <c r="N47" s="11" t="s">
        <v>27</v>
      </c>
      <c r="O47" s="11" t="s">
        <v>28</v>
      </c>
      <c r="P47" s="83">
        <v>1445.9</v>
      </c>
      <c r="Q47" s="83">
        <v>1445.9</v>
      </c>
      <c r="R47" s="83">
        <v>1445.9</v>
      </c>
      <c r="S47" s="83">
        <v>1445.9</v>
      </c>
    </row>
    <row r="48" spans="1:19" ht="12">
      <c r="A48" s="8">
        <v>26</v>
      </c>
      <c r="B48" s="8"/>
      <c r="C48" s="8"/>
      <c r="D48" s="55" t="s">
        <v>52</v>
      </c>
      <c r="E48" s="8"/>
      <c r="F48" s="11">
        <v>384</v>
      </c>
      <c r="G48" s="11" t="s">
        <v>25</v>
      </c>
      <c r="H48" s="11"/>
      <c r="I48" s="8">
        <v>45286</v>
      </c>
      <c r="J48" s="8" t="s">
        <v>26</v>
      </c>
      <c r="K48" s="83">
        <v>1200</v>
      </c>
      <c r="L48" s="25" t="s">
        <v>1</v>
      </c>
      <c r="M48" s="11" t="s">
        <v>1</v>
      </c>
      <c r="N48" s="11" t="s">
        <v>27</v>
      </c>
      <c r="O48" s="11" t="s">
        <v>28</v>
      </c>
      <c r="P48" s="83">
        <v>300</v>
      </c>
      <c r="Q48" s="83">
        <v>300</v>
      </c>
      <c r="R48" s="83">
        <v>300</v>
      </c>
      <c r="S48" s="83">
        <v>300</v>
      </c>
    </row>
    <row r="49" spans="1:20" ht="24">
      <c r="A49" s="8">
        <v>27</v>
      </c>
      <c r="B49" s="8"/>
      <c r="C49" s="8"/>
      <c r="D49" s="55" t="s">
        <v>53</v>
      </c>
      <c r="E49" s="8"/>
      <c r="F49" s="11">
        <v>384</v>
      </c>
      <c r="G49" s="11" t="s">
        <v>25</v>
      </c>
      <c r="H49" s="11"/>
      <c r="I49" s="8">
        <v>45286</v>
      </c>
      <c r="J49" s="8" t="s">
        <v>26</v>
      </c>
      <c r="K49" s="83">
        <v>291.6</v>
      </c>
      <c r="L49" s="25" t="s">
        <v>1</v>
      </c>
      <c r="M49" s="11" t="s">
        <v>1</v>
      </c>
      <c r="N49" s="11" t="s">
        <v>27</v>
      </c>
      <c r="O49" s="11" t="s">
        <v>28</v>
      </c>
      <c r="P49" s="83">
        <v>72.9</v>
      </c>
      <c r="Q49" s="83">
        <v>72.9</v>
      </c>
      <c r="R49" s="83">
        <v>72.9</v>
      </c>
      <c r="S49" s="83">
        <v>72.9</v>
      </c>
      <c r="T49" s="18"/>
    </row>
    <row r="50" spans="1:20" ht="12">
      <c r="A50" s="8">
        <v>28</v>
      </c>
      <c r="B50" s="8"/>
      <c r="C50" s="8"/>
      <c r="D50" s="55" t="s">
        <v>81</v>
      </c>
      <c r="E50" s="8"/>
      <c r="F50" s="11">
        <v>384</v>
      </c>
      <c r="G50" s="11" t="s">
        <v>25</v>
      </c>
      <c r="H50" s="11"/>
      <c r="I50" s="8">
        <v>45286</v>
      </c>
      <c r="J50" s="8" t="s">
        <v>26</v>
      </c>
      <c r="K50" s="83">
        <v>115.72</v>
      </c>
      <c r="L50" s="25" t="s">
        <v>1</v>
      </c>
      <c r="M50" s="11" t="s">
        <v>1</v>
      </c>
      <c r="N50" s="11" t="s">
        <v>27</v>
      </c>
      <c r="O50" s="11" t="s">
        <v>28</v>
      </c>
      <c r="P50" s="83">
        <v>28.93</v>
      </c>
      <c r="Q50" s="83">
        <v>28.93</v>
      </c>
      <c r="R50" s="83">
        <v>28.93</v>
      </c>
      <c r="S50" s="83">
        <v>28.93</v>
      </c>
      <c r="T50" s="18"/>
    </row>
    <row r="51" spans="1:19" ht="24">
      <c r="A51" s="8">
        <v>29</v>
      </c>
      <c r="B51" s="8"/>
      <c r="C51" s="8"/>
      <c r="D51" s="55" t="s">
        <v>55</v>
      </c>
      <c r="E51" s="8"/>
      <c r="F51" s="11">
        <v>384</v>
      </c>
      <c r="G51" s="11" t="s">
        <v>25</v>
      </c>
      <c r="H51" s="11"/>
      <c r="I51" s="8">
        <v>45286</v>
      </c>
      <c r="J51" s="8" t="s">
        <v>26</v>
      </c>
      <c r="K51" s="83">
        <v>440</v>
      </c>
      <c r="L51" s="25" t="s">
        <v>1</v>
      </c>
      <c r="M51" s="11" t="s">
        <v>1</v>
      </c>
      <c r="N51" s="11" t="s">
        <v>27</v>
      </c>
      <c r="O51" s="11" t="s">
        <v>28</v>
      </c>
      <c r="P51" s="83">
        <v>110</v>
      </c>
      <c r="Q51" s="83">
        <v>110</v>
      </c>
      <c r="R51" s="83">
        <v>110</v>
      </c>
      <c r="S51" s="83">
        <v>110</v>
      </c>
    </row>
    <row r="52" spans="1:19" ht="12">
      <c r="A52" s="8">
        <v>30</v>
      </c>
      <c r="B52" s="8"/>
      <c r="C52" s="8"/>
      <c r="D52" s="55" t="s">
        <v>56</v>
      </c>
      <c r="E52" s="8"/>
      <c r="F52" s="11">
        <v>384</v>
      </c>
      <c r="G52" s="11" t="s">
        <v>25</v>
      </c>
      <c r="H52" s="11"/>
      <c r="I52" s="8">
        <v>45286</v>
      </c>
      <c r="J52" s="8" t="s">
        <v>26</v>
      </c>
      <c r="K52" s="83">
        <v>120</v>
      </c>
      <c r="L52" s="25" t="s">
        <v>1</v>
      </c>
      <c r="M52" s="11" t="s">
        <v>1</v>
      </c>
      <c r="N52" s="11" t="s">
        <v>27</v>
      </c>
      <c r="O52" s="11" t="s">
        <v>28</v>
      </c>
      <c r="P52" s="83"/>
      <c r="Q52" s="83">
        <v>120</v>
      </c>
      <c r="R52" s="83"/>
      <c r="S52" s="83"/>
    </row>
    <row r="53" spans="1:19" ht="12">
      <c r="A53" s="8">
        <v>31</v>
      </c>
      <c r="B53" s="8"/>
      <c r="C53" s="8">
        <v>9010000</v>
      </c>
      <c r="D53" s="55" t="s">
        <v>57</v>
      </c>
      <c r="E53" s="8"/>
      <c r="F53" s="11">
        <v>384</v>
      </c>
      <c r="G53" s="11" t="s">
        <v>25</v>
      </c>
      <c r="H53" s="11"/>
      <c r="I53" s="8">
        <v>45286</v>
      </c>
      <c r="J53" s="8" t="s">
        <v>26</v>
      </c>
      <c r="K53" s="83">
        <v>160</v>
      </c>
      <c r="L53" s="25" t="s">
        <v>1</v>
      </c>
      <c r="M53" s="11" t="s">
        <v>1</v>
      </c>
      <c r="N53" s="11" t="s">
        <v>27</v>
      </c>
      <c r="O53" s="11" t="s">
        <v>28</v>
      </c>
      <c r="P53" s="83">
        <v>160</v>
      </c>
      <c r="Q53" s="83"/>
      <c r="R53" s="83"/>
      <c r="S53" s="83"/>
    </row>
    <row r="54" spans="1:19" ht="12">
      <c r="A54" s="8">
        <v>32</v>
      </c>
      <c r="B54" s="8"/>
      <c r="C54" s="8"/>
      <c r="D54" s="55" t="s">
        <v>58</v>
      </c>
      <c r="E54" s="8"/>
      <c r="F54" s="11">
        <v>384</v>
      </c>
      <c r="G54" s="11" t="s">
        <v>25</v>
      </c>
      <c r="H54" s="11"/>
      <c r="I54" s="8">
        <v>45286</v>
      </c>
      <c r="J54" s="8" t="s">
        <v>26</v>
      </c>
      <c r="K54" s="83">
        <v>330</v>
      </c>
      <c r="L54" s="25" t="s">
        <v>1</v>
      </c>
      <c r="M54" s="11" t="s">
        <v>1</v>
      </c>
      <c r="N54" s="11" t="s">
        <v>27</v>
      </c>
      <c r="O54" s="11" t="s">
        <v>28</v>
      </c>
      <c r="P54" s="83"/>
      <c r="Q54" s="83">
        <v>165</v>
      </c>
      <c r="R54" s="83">
        <v>165</v>
      </c>
      <c r="S54" s="83"/>
    </row>
    <row r="55" spans="1:19" ht="12">
      <c r="A55" s="8">
        <v>33</v>
      </c>
      <c r="B55" s="8"/>
      <c r="C55" s="8">
        <v>9010000</v>
      </c>
      <c r="D55" s="55" t="s">
        <v>59</v>
      </c>
      <c r="E55" s="8"/>
      <c r="F55" s="11">
        <v>384</v>
      </c>
      <c r="G55" s="11" t="s">
        <v>25</v>
      </c>
      <c r="H55" s="11"/>
      <c r="I55" s="8">
        <v>45286</v>
      </c>
      <c r="J55" s="8" t="s">
        <v>26</v>
      </c>
      <c r="K55" s="83">
        <v>280</v>
      </c>
      <c r="L55" s="25" t="s">
        <v>1</v>
      </c>
      <c r="M55" s="11" t="s">
        <v>1</v>
      </c>
      <c r="N55" s="11" t="s">
        <v>27</v>
      </c>
      <c r="O55" s="11" t="s">
        <v>28</v>
      </c>
      <c r="P55" s="83"/>
      <c r="Q55" s="83">
        <v>140</v>
      </c>
      <c r="R55" s="83">
        <v>140</v>
      </c>
      <c r="S55" s="83"/>
    </row>
    <row r="56" spans="1:19" ht="12">
      <c r="A56" s="8">
        <v>34</v>
      </c>
      <c r="B56" s="8"/>
      <c r="C56" s="8"/>
      <c r="D56" s="55" t="s">
        <v>60</v>
      </c>
      <c r="E56" s="8"/>
      <c r="F56" s="11">
        <v>384</v>
      </c>
      <c r="G56" s="11" t="s">
        <v>25</v>
      </c>
      <c r="H56" s="11"/>
      <c r="I56" s="8">
        <v>45286</v>
      </c>
      <c r="J56" s="8" t="s">
        <v>26</v>
      </c>
      <c r="K56" s="83">
        <v>42</v>
      </c>
      <c r="L56" s="25" t="s">
        <v>1</v>
      </c>
      <c r="M56" s="11" t="s">
        <v>1</v>
      </c>
      <c r="N56" s="11" t="s">
        <v>27</v>
      </c>
      <c r="O56" s="11" t="s">
        <v>28</v>
      </c>
      <c r="P56" s="83">
        <v>6</v>
      </c>
      <c r="Q56" s="83">
        <v>6</v>
      </c>
      <c r="R56" s="83">
        <v>6</v>
      </c>
      <c r="S56" s="83">
        <v>6</v>
      </c>
    </row>
    <row r="57" spans="1:19" ht="12">
      <c r="A57" s="8">
        <v>35</v>
      </c>
      <c r="B57" s="8"/>
      <c r="C57" s="8"/>
      <c r="D57" s="55" t="s">
        <v>62</v>
      </c>
      <c r="E57" s="8"/>
      <c r="F57" s="11">
        <v>384</v>
      </c>
      <c r="G57" s="11" t="s">
        <v>25</v>
      </c>
      <c r="H57" s="11"/>
      <c r="I57" s="8">
        <v>45286</v>
      </c>
      <c r="J57" s="8" t="s">
        <v>26</v>
      </c>
      <c r="K57" s="83">
        <v>95</v>
      </c>
      <c r="L57" s="25" t="s">
        <v>1</v>
      </c>
      <c r="M57" s="11" t="s">
        <v>1</v>
      </c>
      <c r="N57" s="11" t="s">
        <v>27</v>
      </c>
      <c r="O57" s="11" t="s">
        <v>28</v>
      </c>
      <c r="P57" s="83"/>
      <c r="Q57" s="83">
        <v>95</v>
      </c>
      <c r="R57" s="83"/>
      <c r="S57" s="83"/>
    </row>
    <row r="58" spans="1:19" ht="12">
      <c r="A58" s="8">
        <v>36</v>
      </c>
      <c r="B58" s="8"/>
      <c r="C58" s="8"/>
      <c r="D58" s="55" t="s">
        <v>63</v>
      </c>
      <c r="E58" s="8"/>
      <c r="F58" s="11">
        <v>384</v>
      </c>
      <c r="G58" s="11" t="s">
        <v>25</v>
      </c>
      <c r="H58" s="11"/>
      <c r="I58" s="8">
        <v>45286</v>
      </c>
      <c r="J58" s="8" t="s">
        <v>26</v>
      </c>
      <c r="K58" s="83">
        <v>30</v>
      </c>
      <c r="L58" s="25" t="s">
        <v>1</v>
      </c>
      <c r="M58" s="11" t="s">
        <v>1</v>
      </c>
      <c r="N58" s="11" t="s">
        <v>27</v>
      </c>
      <c r="O58" s="11" t="s">
        <v>28</v>
      </c>
      <c r="P58" s="83"/>
      <c r="Q58" s="83">
        <v>30</v>
      </c>
      <c r="R58" s="83"/>
      <c r="S58" s="83"/>
    </row>
    <row r="59" spans="1:19" ht="12">
      <c r="A59" s="8">
        <v>37</v>
      </c>
      <c r="B59" s="8"/>
      <c r="C59" s="8"/>
      <c r="D59" s="55" t="s">
        <v>64</v>
      </c>
      <c r="E59" s="8"/>
      <c r="F59" s="11">
        <v>384</v>
      </c>
      <c r="G59" s="11" t="s">
        <v>25</v>
      </c>
      <c r="H59" s="11"/>
      <c r="I59" s="8">
        <v>45286</v>
      </c>
      <c r="J59" s="8" t="s">
        <v>26</v>
      </c>
      <c r="K59" s="83">
        <v>50</v>
      </c>
      <c r="L59" s="25" t="s">
        <v>1</v>
      </c>
      <c r="M59" s="11" t="s">
        <v>1</v>
      </c>
      <c r="N59" s="11" t="s">
        <v>27</v>
      </c>
      <c r="O59" s="11" t="s">
        <v>28</v>
      </c>
      <c r="P59" s="83"/>
      <c r="Q59" s="83">
        <v>50</v>
      </c>
      <c r="R59" s="83"/>
      <c r="S59" s="83"/>
    </row>
    <row r="60" spans="1:19" ht="12">
      <c r="A60" s="8">
        <v>38</v>
      </c>
      <c r="B60" s="8"/>
      <c r="C60" s="8"/>
      <c r="D60" s="55" t="s">
        <v>65</v>
      </c>
      <c r="E60" s="8"/>
      <c r="F60" s="11">
        <v>384</v>
      </c>
      <c r="G60" s="11" t="s">
        <v>25</v>
      </c>
      <c r="H60" s="11"/>
      <c r="I60" s="8">
        <v>45286</v>
      </c>
      <c r="J60" s="8" t="s">
        <v>26</v>
      </c>
      <c r="K60" s="83">
        <v>75</v>
      </c>
      <c r="L60" s="25" t="s">
        <v>1</v>
      </c>
      <c r="M60" s="11" t="s">
        <v>1</v>
      </c>
      <c r="N60" s="11" t="s">
        <v>27</v>
      </c>
      <c r="O60" s="11" t="s">
        <v>28</v>
      </c>
      <c r="P60" s="83"/>
      <c r="Q60" s="83">
        <v>75</v>
      </c>
      <c r="R60" s="83"/>
      <c r="S60" s="83"/>
    </row>
    <row r="61" spans="1:20" ht="12">
      <c r="A61" s="8">
        <v>40</v>
      </c>
      <c r="B61" s="8"/>
      <c r="C61" s="8">
        <v>2424000</v>
      </c>
      <c r="D61" s="55" t="s">
        <v>68</v>
      </c>
      <c r="E61" s="8"/>
      <c r="F61" s="11">
        <v>384</v>
      </c>
      <c r="G61" s="11" t="s">
        <v>25</v>
      </c>
      <c r="H61" s="11"/>
      <c r="I61" s="8">
        <v>45286</v>
      </c>
      <c r="J61" s="8" t="s">
        <v>26</v>
      </c>
      <c r="K61" s="83">
        <v>56</v>
      </c>
      <c r="L61" s="25" t="s">
        <v>1</v>
      </c>
      <c r="M61" s="11" t="s">
        <v>1</v>
      </c>
      <c r="N61" s="11" t="s">
        <v>27</v>
      </c>
      <c r="O61" s="11" t="s">
        <v>28</v>
      </c>
      <c r="P61" s="83">
        <v>14</v>
      </c>
      <c r="Q61" s="83">
        <v>14</v>
      </c>
      <c r="R61" s="83">
        <v>14</v>
      </c>
      <c r="S61" s="83">
        <v>14</v>
      </c>
      <c r="T61" s="18"/>
    </row>
    <row r="62" spans="1:19" ht="12">
      <c r="A62" s="8">
        <v>41</v>
      </c>
      <c r="B62" s="8"/>
      <c r="C62" s="8">
        <v>8040020</v>
      </c>
      <c r="D62" s="55" t="s">
        <v>69</v>
      </c>
      <c r="E62" s="8"/>
      <c r="F62" s="11">
        <v>384</v>
      </c>
      <c r="G62" s="11" t="s">
        <v>25</v>
      </c>
      <c r="H62" s="11"/>
      <c r="I62" s="8">
        <v>45286</v>
      </c>
      <c r="J62" s="8" t="s">
        <v>26</v>
      </c>
      <c r="K62" s="83">
        <v>12</v>
      </c>
      <c r="L62" s="25" t="s">
        <v>1</v>
      </c>
      <c r="M62" s="11" t="s">
        <v>1</v>
      </c>
      <c r="N62" s="11" t="s">
        <v>27</v>
      </c>
      <c r="O62" s="11" t="s">
        <v>28</v>
      </c>
      <c r="P62" s="83"/>
      <c r="Q62" s="83"/>
      <c r="R62" s="83">
        <v>6</v>
      </c>
      <c r="S62" s="83">
        <v>6</v>
      </c>
    </row>
    <row r="63" spans="1:19" ht="12">
      <c r="A63" s="8">
        <v>42</v>
      </c>
      <c r="B63" s="8"/>
      <c r="C63" s="8"/>
      <c r="D63" s="55" t="s">
        <v>61</v>
      </c>
      <c r="E63" s="8"/>
      <c r="F63" s="11">
        <v>384</v>
      </c>
      <c r="G63" s="11" t="s">
        <v>25</v>
      </c>
      <c r="H63" s="11"/>
      <c r="I63" s="8">
        <v>45286</v>
      </c>
      <c r="J63" s="8" t="s">
        <v>26</v>
      </c>
      <c r="K63" s="83">
        <v>25</v>
      </c>
      <c r="L63" s="25" t="s">
        <v>1</v>
      </c>
      <c r="M63" s="11" t="s">
        <v>1</v>
      </c>
      <c r="N63" s="11" t="s">
        <v>27</v>
      </c>
      <c r="O63" s="11" t="s">
        <v>28</v>
      </c>
      <c r="P63" s="83"/>
      <c r="Q63" s="83">
        <v>25</v>
      </c>
      <c r="R63" s="83"/>
      <c r="S63" s="83"/>
    </row>
    <row r="64" spans="1:19" ht="12">
      <c r="A64" s="8">
        <v>43</v>
      </c>
      <c r="B64" s="8"/>
      <c r="C64" s="8">
        <v>4530187</v>
      </c>
      <c r="D64" s="55" t="s">
        <v>71</v>
      </c>
      <c r="E64" s="8"/>
      <c r="F64" s="11">
        <v>384</v>
      </c>
      <c r="G64" s="11" t="s">
        <v>25</v>
      </c>
      <c r="H64" s="11"/>
      <c r="I64" s="8">
        <v>45286</v>
      </c>
      <c r="J64" s="8" t="s">
        <v>26</v>
      </c>
      <c r="K64" s="83">
        <v>95</v>
      </c>
      <c r="L64" s="25" t="s">
        <v>1</v>
      </c>
      <c r="M64" s="11" t="s">
        <v>1</v>
      </c>
      <c r="N64" s="11" t="s">
        <v>27</v>
      </c>
      <c r="O64" s="11" t="s">
        <v>28</v>
      </c>
      <c r="P64" s="83"/>
      <c r="Q64" s="83">
        <v>95</v>
      </c>
      <c r="R64" s="83"/>
      <c r="S64" s="83"/>
    </row>
    <row r="65" spans="1:19" ht="12">
      <c r="A65" s="8">
        <v>44</v>
      </c>
      <c r="B65" s="8"/>
      <c r="C65" s="8">
        <v>2423090</v>
      </c>
      <c r="D65" s="55" t="s">
        <v>72</v>
      </c>
      <c r="E65" s="8"/>
      <c r="F65" s="11">
        <v>384</v>
      </c>
      <c r="G65" s="11" t="s">
        <v>25</v>
      </c>
      <c r="H65" s="11"/>
      <c r="I65" s="8">
        <v>45286</v>
      </c>
      <c r="J65" s="8" t="s">
        <v>26</v>
      </c>
      <c r="K65" s="83">
        <v>20</v>
      </c>
      <c r="L65" s="25" t="s">
        <v>1</v>
      </c>
      <c r="M65" s="11" t="s">
        <v>1</v>
      </c>
      <c r="N65" s="11" t="s">
        <v>27</v>
      </c>
      <c r="O65" s="11" t="s">
        <v>28</v>
      </c>
      <c r="P65" s="83">
        <v>10</v>
      </c>
      <c r="Q65" s="83"/>
      <c r="R65" s="83">
        <v>10</v>
      </c>
      <c r="S65" s="83"/>
    </row>
    <row r="66" spans="1:19" ht="12">
      <c r="A66" s="8">
        <v>45</v>
      </c>
      <c r="B66" s="8"/>
      <c r="C66" s="8">
        <v>6511030</v>
      </c>
      <c r="D66" s="55" t="s">
        <v>73</v>
      </c>
      <c r="E66" s="8" t="s">
        <v>79</v>
      </c>
      <c r="F66" s="11">
        <v>384</v>
      </c>
      <c r="G66" s="11" t="s">
        <v>25</v>
      </c>
      <c r="H66" s="11"/>
      <c r="I66" s="8">
        <v>45286</v>
      </c>
      <c r="J66" s="8" t="s">
        <v>26</v>
      </c>
      <c r="K66" s="83">
        <v>60</v>
      </c>
      <c r="L66" s="25" t="s">
        <v>1</v>
      </c>
      <c r="M66" s="11" t="s">
        <v>1</v>
      </c>
      <c r="N66" s="11" t="s">
        <v>27</v>
      </c>
      <c r="O66" s="11" t="s">
        <v>28</v>
      </c>
      <c r="P66" s="83">
        <v>15</v>
      </c>
      <c r="Q66" s="83">
        <v>15</v>
      </c>
      <c r="R66" s="83">
        <v>15</v>
      </c>
      <c r="S66" s="83">
        <v>15</v>
      </c>
    </row>
    <row r="67" spans="1:19" ht="12">
      <c r="A67" s="8">
        <v>46</v>
      </c>
      <c r="B67" s="8"/>
      <c r="C67" s="8"/>
      <c r="D67" s="55" t="s">
        <v>74</v>
      </c>
      <c r="E67" s="8"/>
      <c r="F67" s="11">
        <v>384</v>
      </c>
      <c r="G67" s="11" t="s">
        <v>25</v>
      </c>
      <c r="H67" s="11"/>
      <c r="I67" s="8">
        <v>45286</v>
      </c>
      <c r="J67" s="8" t="s">
        <v>26</v>
      </c>
      <c r="K67" s="83">
        <v>146</v>
      </c>
      <c r="L67" s="25" t="s">
        <v>1</v>
      </c>
      <c r="M67" s="11" t="s">
        <v>1</v>
      </c>
      <c r="N67" s="11" t="s">
        <v>27</v>
      </c>
      <c r="O67" s="11" t="s">
        <v>28</v>
      </c>
      <c r="P67" s="83"/>
      <c r="Q67" s="83">
        <v>73</v>
      </c>
      <c r="R67" s="83"/>
      <c r="S67" s="83">
        <v>73</v>
      </c>
    </row>
    <row r="68" spans="1:19" ht="12">
      <c r="A68" s="8">
        <v>49</v>
      </c>
      <c r="C68" s="11">
        <v>5200180.641</v>
      </c>
      <c r="D68" s="55" t="s">
        <v>75</v>
      </c>
      <c r="E68" s="8"/>
      <c r="F68" s="11">
        <v>384</v>
      </c>
      <c r="G68" s="11" t="s">
        <v>25</v>
      </c>
      <c r="H68" s="11"/>
      <c r="I68" s="8">
        <v>45286</v>
      </c>
      <c r="J68" s="8" t="s">
        <v>26</v>
      </c>
      <c r="K68" s="83">
        <v>2</v>
      </c>
      <c r="L68" s="25" t="s">
        <v>1</v>
      </c>
      <c r="M68" s="11" t="s">
        <v>1</v>
      </c>
      <c r="N68" s="11" t="s">
        <v>27</v>
      </c>
      <c r="O68" s="11" t="s">
        <v>28</v>
      </c>
      <c r="P68" s="83">
        <v>0.5</v>
      </c>
      <c r="Q68" s="83">
        <v>0.5</v>
      </c>
      <c r="R68" s="83">
        <v>0.5</v>
      </c>
      <c r="S68" s="83">
        <v>0.5</v>
      </c>
    </row>
    <row r="69" spans="1:19" ht="12">
      <c r="A69" s="8">
        <v>50</v>
      </c>
      <c r="B69" s="8"/>
      <c r="C69" s="8">
        <v>7422000</v>
      </c>
      <c r="D69" s="55" t="s">
        <v>76</v>
      </c>
      <c r="E69" s="8"/>
      <c r="F69" s="11">
        <v>384</v>
      </c>
      <c r="G69" s="11" t="s">
        <v>25</v>
      </c>
      <c r="H69" s="11"/>
      <c r="I69" s="8">
        <v>45286</v>
      </c>
      <c r="J69" s="8" t="s">
        <v>26</v>
      </c>
      <c r="K69" s="83">
        <v>350</v>
      </c>
      <c r="L69" s="25" t="s">
        <v>1</v>
      </c>
      <c r="M69" s="11" t="s">
        <v>1</v>
      </c>
      <c r="N69" s="11" t="s">
        <v>27</v>
      </c>
      <c r="O69" s="11" t="s">
        <v>28</v>
      </c>
      <c r="P69" s="83"/>
      <c r="Q69" s="83">
        <v>175</v>
      </c>
      <c r="R69" s="83">
        <v>175</v>
      </c>
      <c r="S69" s="83"/>
    </row>
    <row r="70" spans="1:19" ht="24">
      <c r="A70" s="8">
        <v>51</v>
      </c>
      <c r="B70" s="8"/>
      <c r="C70" s="8">
        <v>7423000</v>
      </c>
      <c r="D70" s="55" t="s">
        <v>77</v>
      </c>
      <c r="E70" s="8"/>
      <c r="F70" s="11">
        <v>384</v>
      </c>
      <c r="G70" s="11" t="s">
        <v>25</v>
      </c>
      <c r="H70" s="11"/>
      <c r="I70" s="8">
        <v>45286</v>
      </c>
      <c r="J70" s="8" t="s">
        <v>26</v>
      </c>
      <c r="K70" s="83">
        <v>460</v>
      </c>
      <c r="L70" s="25" t="s">
        <v>1</v>
      </c>
      <c r="M70" s="11" t="s">
        <v>1</v>
      </c>
      <c r="N70" s="11" t="s">
        <v>27</v>
      </c>
      <c r="O70" s="11" t="s">
        <v>28</v>
      </c>
      <c r="P70" s="83"/>
      <c r="Q70" s="83">
        <v>230</v>
      </c>
      <c r="R70" s="83">
        <v>230</v>
      </c>
      <c r="S70" s="83"/>
    </row>
    <row r="71" spans="1:19" ht="12">
      <c r="A71" s="8">
        <v>52</v>
      </c>
      <c r="B71" s="8"/>
      <c r="C71" s="8"/>
      <c r="D71" s="55" t="s">
        <v>78</v>
      </c>
      <c r="E71" s="8"/>
      <c r="F71" s="11">
        <v>384</v>
      </c>
      <c r="G71" s="11" t="s">
        <v>25</v>
      </c>
      <c r="H71" s="11"/>
      <c r="I71" s="8">
        <v>45286</v>
      </c>
      <c r="J71" s="8" t="s">
        <v>26</v>
      </c>
      <c r="K71" s="83">
        <v>660</v>
      </c>
      <c r="L71" s="25" t="s">
        <v>1</v>
      </c>
      <c r="M71" s="11" t="s">
        <v>1</v>
      </c>
      <c r="N71" s="11" t="s">
        <v>27</v>
      </c>
      <c r="O71" s="11" t="s">
        <v>28</v>
      </c>
      <c r="P71" s="83">
        <v>165</v>
      </c>
      <c r="Q71" s="83">
        <v>165</v>
      </c>
      <c r="R71" s="83">
        <v>165</v>
      </c>
      <c r="S71" s="83">
        <v>165</v>
      </c>
    </row>
    <row r="72" spans="1:19" ht="12">
      <c r="A72" s="8">
        <v>55</v>
      </c>
      <c r="B72" s="8"/>
      <c r="C72" s="8"/>
      <c r="D72" s="55" t="s">
        <v>82</v>
      </c>
      <c r="E72" s="8"/>
      <c r="F72" s="11">
        <v>384</v>
      </c>
      <c r="G72" s="11" t="s">
        <v>25</v>
      </c>
      <c r="H72" s="11"/>
      <c r="I72" s="8">
        <v>45286</v>
      </c>
      <c r="J72" s="8" t="s">
        <v>26</v>
      </c>
      <c r="K72" s="83">
        <v>388</v>
      </c>
      <c r="L72" s="25" t="s">
        <v>1</v>
      </c>
      <c r="M72" s="11" t="s">
        <v>1</v>
      </c>
      <c r="N72" s="11" t="s">
        <v>86</v>
      </c>
      <c r="O72" s="11" t="s">
        <v>28</v>
      </c>
      <c r="P72" s="83">
        <v>99</v>
      </c>
      <c r="Q72" s="83">
        <v>99</v>
      </c>
      <c r="R72" s="83">
        <v>95</v>
      </c>
      <c r="S72" s="83">
        <v>95</v>
      </c>
    </row>
    <row r="73" spans="1:24" ht="12">
      <c r="A73" s="8">
        <v>56</v>
      </c>
      <c r="B73" s="8"/>
      <c r="C73" s="8"/>
      <c r="D73" s="55" t="s">
        <v>85</v>
      </c>
      <c r="E73" s="8"/>
      <c r="F73" s="11">
        <v>384</v>
      </c>
      <c r="G73" s="11" t="s">
        <v>25</v>
      </c>
      <c r="H73" s="11" t="s">
        <v>113</v>
      </c>
      <c r="I73" s="8">
        <v>45286</v>
      </c>
      <c r="J73" s="8" t="s">
        <v>26</v>
      </c>
      <c r="K73" s="83">
        <v>68580</v>
      </c>
      <c r="L73" s="25" t="s">
        <v>1</v>
      </c>
      <c r="M73" s="11" t="s">
        <v>1</v>
      </c>
      <c r="N73" s="11" t="s">
        <v>27</v>
      </c>
      <c r="O73" s="11" t="s">
        <v>28</v>
      </c>
      <c r="P73" s="83">
        <v>17145</v>
      </c>
      <c r="Q73" s="83">
        <v>17145</v>
      </c>
      <c r="R73" s="83">
        <v>17145</v>
      </c>
      <c r="S73" s="83">
        <v>17145</v>
      </c>
      <c r="U73" s="7">
        <v>4150000</v>
      </c>
      <c r="V73" s="7">
        <v>4200000</v>
      </c>
      <c r="W73" s="7">
        <v>4500000</v>
      </c>
      <c r="X73" s="7">
        <v>4450000</v>
      </c>
    </row>
  </sheetData>
  <sheetProtection/>
  <mergeCells count="22">
    <mergeCell ref="P19:S19"/>
    <mergeCell ref="P20:P21"/>
    <mergeCell ref="Q20:Q21"/>
    <mergeCell ref="R20:R21"/>
    <mergeCell ref="S20:S21"/>
    <mergeCell ref="D19:M19"/>
    <mergeCell ref="H20:H21"/>
    <mergeCell ref="K20:K21"/>
    <mergeCell ref="F20:G20"/>
    <mergeCell ref="L20:M20"/>
    <mergeCell ref="N19:N21"/>
    <mergeCell ref="O19:O21"/>
    <mergeCell ref="I20:J20"/>
    <mergeCell ref="P2:S2"/>
    <mergeCell ref="P1:S1"/>
    <mergeCell ref="P4:S4"/>
    <mergeCell ref="P6:S6"/>
    <mergeCell ref="A19:A21"/>
    <mergeCell ref="B19:B21"/>
    <mergeCell ref="C19:C21"/>
    <mergeCell ref="D20:D21"/>
    <mergeCell ref="E20:E21"/>
  </mergeCells>
  <hyperlinks>
    <hyperlink ref="E11" r:id="rId1" display="info@polet-engineer.ru"/>
  </hyperlinks>
  <printOptions/>
  <pageMargins left="0.3937007874015748" right="0" top="0.1968503937007874" bottom="0.1968503937007874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Сергей Владимирович Репин</cp:lastModifiedBy>
  <cp:lastPrinted>2012-09-24T12:02:38Z</cp:lastPrinted>
  <dcterms:created xsi:type="dcterms:W3CDTF">2012-09-21T07:16:05Z</dcterms:created>
  <dcterms:modified xsi:type="dcterms:W3CDTF">2015-01-27T14:40:46Z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